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0. 712/Fisiere editabile/"/>
    </mc:Choice>
  </mc:AlternateContent>
  <xr:revisionPtr revIDLastSave="1283" documentId="13_ncr:1_{839C0B2C-28E1-420F-8FC5-741FE0F4CA6B}" xr6:coauthVersionLast="47" xr6:coauthVersionMax="47" xr10:uidLastSave="{76BB8274-DA29-46DD-BC0D-427CE6D4AB8C}"/>
  <bookViews>
    <workbookView xWindow="-28920" yWindow="-1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ETF!$A$7:$F$124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2" l="1"/>
  <c r="C5" i="12" l="1"/>
  <c r="C110" i="12" l="1"/>
  <c r="C105" i="12"/>
  <c r="C121" i="12"/>
  <c r="C94" i="12" l="1"/>
  <c r="C93" i="12" s="1"/>
  <c r="C124" i="12" l="1"/>
</calcChain>
</file>

<file path=xl/sharedStrings.xml><?xml version="1.0" encoding="utf-8"?>
<sst xmlns="http://schemas.openxmlformats.org/spreadsheetml/2006/main" count="238" uniqueCount="186">
  <si>
    <t>4</t>
  </si>
  <si>
    <t>TOTAL (punctaj)</t>
  </si>
  <si>
    <t>1</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</si>
  <si>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</si>
  <si>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</si>
  <si>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</si>
  <si>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</si>
  <si>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b. Abordarea unor funcții multiple</t>
  </si>
  <si>
    <t>1.1</t>
  </si>
  <si>
    <t>1.2</t>
  </si>
  <si>
    <t>1.3</t>
  </si>
  <si>
    <t>1.4</t>
  </si>
  <si>
    <t>b. Prin implementarea proiectului se valorifică în mod indirect resursele turistice specifice zonei şi proiectul propus este puţin relevant pentru potenţialul turistic natural al zonei.</t>
  </si>
  <si>
    <t>1.5</t>
  </si>
  <si>
    <t>1.8.1</t>
  </si>
  <si>
    <t>b. 5% ≤ Ponderea veniturilor &lt; 10%</t>
  </si>
  <si>
    <t xml:space="preserve">Rata internă de rentabilitate economică </t>
  </si>
  <si>
    <t>Documente necesare pentru evaluarea criteriului</t>
  </si>
  <si>
    <t>Se va puncta diferenţiat raportat la accesibilitatea la obiectivul de investiţie.</t>
  </si>
  <si>
    <t>Planul de afaceri</t>
  </si>
  <si>
    <t>1.9.1</t>
  </si>
  <si>
    <t>1.9.2</t>
  </si>
  <si>
    <t>3.1</t>
  </si>
  <si>
    <t>3.2</t>
  </si>
  <si>
    <t>1.8.2</t>
  </si>
  <si>
    <t xml:space="preserve">Rata internă de rentabilitate financiară </t>
  </si>
  <si>
    <t>1.11</t>
  </si>
  <si>
    <t>1.12</t>
  </si>
  <si>
    <t>1.13</t>
  </si>
  <si>
    <t>3</t>
  </si>
  <si>
    <t>3.5</t>
  </si>
  <si>
    <t>3.6</t>
  </si>
  <si>
    <t>Planul de finanțare complementară</t>
  </si>
  <si>
    <t>Se va puncta diferențiat în funcţie de documentul strategic cu care investiţia propusă se află în concordanţă.</t>
  </si>
  <si>
    <t xml:space="preserve">RESPECTAREA PRINCIPIILOR ORIZONTALE </t>
  </si>
  <si>
    <t>1.10</t>
  </si>
  <si>
    <t>Algoritm</t>
  </si>
  <si>
    <t>Cumulativ</t>
  </si>
  <si>
    <t>Disjunctiv (o singură variantă)</t>
  </si>
  <si>
    <t xml:space="preserve">CONTRIBUŢIA PROIECTULUI LA REALIZAREA OBIECTIVELOR SPECIFICE </t>
  </si>
  <si>
    <t xml:space="preserve">Preconizarea creşterii numărului de vizitatori ca urmare a implementării proiectului (la 1 an de la finalul etapei de implementare) </t>
  </si>
  <si>
    <t>e. Investiţia propusă prin proiect nu se află în concordanţă cu niciuna dintre documentele strategice menționate la subcriteriile de mai sus.</t>
  </si>
  <si>
    <t xml:space="preserve">Există infrastructură de acces funcţională </t>
  </si>
  <si>
    <t>d. Proiectul nu se încadrează în niciunul dintre subcriteriile de mai sus.</t>
  </si>
  <si>
    <t>c. Proiectul nu se încadrează în niciunul dintre subcriteriile de mai sus.</t>
  </si>
  <si>
    <t>Importanţa proiectului pentru regiune şi proiectul necesită cofinanţare din fonduri nerambursabile</t>
  </si>
  <si>
    <t xml:space="preserve">Soluţia tehnică propusă prin proiect  </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</si>
  <si>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</si>
  <si>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a. Complementaritate cu cel puţin un proiect dintre cele cuprinse în cadrul strategiei teritoriale</t>
  </si>
  <si>
    <t xml:space="preserve">MATURITATEA PROIECTULUI </t>
  </si>
  <si>
    <t>Concurs de soluții</t>
  </si>
  <si>
    <t>Strategia de dezvoltare durabilă și principiul NBS (NATURE BASED SOLUTION)</t>
  </si>
  <si>
    <t>a. Gradul de îndatorare ≤ 10%</t>
  </si>
  <si>
    <t>Observaţii:</t>
  </si>
  <si>
    <t>Observații:</t>
  </si>
  <si>
    <t>Anexa II.1.1</t>
  </si>
  <si>
    <t>GRILĂ DE EVALUARE TEHNICĂ ȘI FINANCIARĂ</t>
  </si>
  <si>
    <t xml:space="preserve">Criterii și subcriterii </t>
  </si>
  <si>
    <t xml:space="preserve">Cumulativ </t>
  </si>
  <si>
    <t>Detaliere metodă de punctare și elemente care se verifică în vederea îndeplinirii criteriului</t>
  </si>
  <si>
    <t>a. Rata internă de rentabilitate economică, RIRE &gt; 3%</t>
  </si>
  <si>
    <t>Se va puncta în funcţie de etapa de maturitate la care a fost depus proiectul. În cazul cererilor de finanțare cu mai multe documentații tehnico-economice depuse, acordarea punctajului se va raporta în funcție de cea mai matură documentație tehnico-economică depusă.</t>
  </si>
  <si>
    <t>Planul de finanțare complementară în vederea îmbunătățirii sustenabilității financiare, Macheta financiară, Situaţiile financiare, Planul de afaceri etc.</t>
  </si>
  <si>
    <t>CALITATEA ŞI CARACTERUL INTEGRAT AL PROIECTULUI</t>
  </si>
  <si>
    <t xml:space="preserve">Formularul cererii de finanţare, Strategia teritorială (extras relevant din strategie - ex: lista cu proiecte, fișa de proiect etc.) </t>
  </si>
  <si>
    <t xml:space="preserve">c. Implicarea mai multor părți interesate în fazele de dezvoltare și implementare pentru dezvoltarea comunității (comunitatea, mediul cultural, social şi economic) </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</si>
  <si>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Hotărârii de aprobare a documentației tehnico-economice și a indicatorilor tehnico-economici aplicabile, inclusiv anexa la aceasta care vizează descrierea sumară a investiției.</t>
  </si>
  <si>
    <t xml:space="preserve">Investiţii identificate ca urmare a implementării proiectului </t>
  </si>
  <si>
    <t>Se va puncta diferenţiat raportat la nr. de structuri de primire cu funcțiuni de cazare turistică existente în UAT.</t>
  </si>
  <si>
    <t xml:space="preserve">Se va puncta dacă rata internă de rentabilitate economică, RIRE este peste 3%. </t>
  </si>
  <si>
    <t xml:space="preserve">Se va puncta dacă soluţia tehnică a făcut obiectul unui concurs de soluţii. </t>
  </si>
  <si>
    <t>Documentația tehnico-economică depusă etc.</t>
  </si>
  <si>
    <t>c. 20% &lt; Gradul de îndatorare ≤ 30%</t>
  </si>
  <si>
    <t>b. 90% ≤ Gradul de realizare a veniturilor totale &lt; 95%</t>
  </si>
  <si>
    <t>b. Proiectul respectă bunele practici în domeniul turismului și standardele europene în acest domeniu.</t>
  </si>
  <si>
    <t>Se va verifica dacă în cadrul documentației tehnico-economice sunt completate informațiile necesare privind situația existentă și cea propusă a obiectivului de investiții. Acestea vor fi coroborate inclusiv cu informațiile privind dreptul asupra imobilului. Se va verifica inclusiv dacă din informațiile depuse se verifică dacă este îndeplinită condiția de eligibilitate EG13 referitoare la spațiile de cazare (aplicabil doar în cazul proiectelor care vizează investiții de tip bungalow).</t>
  </si>
  <si>
    <t>Analiza pieţei turistice demonstrează existenţa unei pieţe/cereri certe pentru turism (este elaborată o cercetare primară de piață sau cercetarea secundară se bazează pe surse credibile). Circulaţia turistică este analizată prin prisma celor trei indicatori principali: sosiri turişti, înnoptări în structurile de cazare şi durata medie a sejurului. Estimarea indicatorilor aferenți circulației turistice ca urmare a implementării proiectului este corelată cu evoluția statistică la nivelul localității/regiunii.
Analiza financiară din cadrul planului de afaceri este realizată în conformitate cu prevederile din macheta financiară. Analiza socio-economică este realizată în conformitate cu prevederile din macheta financiară. 
Analiza concurenţei identifică competitorii, punctele lor tari şi slabe, avantajul competitiv al solicitantului. Planul de afaceri identifică instrumente de marketing adecvate cu impact semnificativ.
Proiecțiile veniturilor și cheltuielilor de operare sunt realiste, suficient justificate, susținute pe bază de ipoteze detaliate fundamentate pe date corecte, surse verificabile.                                                                                                                                                                                                                                                                                        Dacă este cazul, analiza multicriterială (financiară, tehnică și comercială) inclusă în cadrul planului de afaceri și avizată de către un auditor financiar în ceea ce privește judiciozitatea și calitatea informațiilor care stau la baza investigației, conform standardului ISAE 3400 coroborată și cu informațiile din cadrul machetei financiare, face dovada faptului că proiectul este sustenabil.</t>
  </si>
  <si>
    <t xml:space="preserve">Calitatea bugetului, concordanța buget/deviz  </t>
  </si>
  <si>
    <t>Se va puncta dacă costurile previzionate sunt realiste, suficiente şi necesare luând în considerare justificarea solicitantului din surse independente şi verificabile (a se vedea centralizatorul privind justificarea costurilor și documentele justificative).</t>
  </si>
  <si>
    <t>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</si>
  <si>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Identificarea riscurilor și mecanisme de gestionare </t>
  </si>
  <si>
    <t>În ceea ce privește aspectul legat de implicarea mai multor părți interesate în fazele de dezvoltare și implementare pentru dezvoltarea comunității se va puncta dacă sunt oferite suficiente informații care vizează transparența procesului prin implicarea părților interesate (comunitatea, mediul cultural, social și economic).</t>
  </si>
  <si>
    <t>Punctaj maxim</t>
  </si>
  <si>
    <t xml:space="preserve">Zona ţintă de implementare a proiectului </t>
  </si>
  <si>
    <t>a. Prin implementarea proiectului se preconizează o creştere a numărului de vizitatori &gt; 20%.</t>
  </si>
  <si>
    <t>e. Prin implementarea proiectului se preconizează o creştere a numărului de vizitatori &lt; 5%.</t>
  </si>
  <si>
    <t>f. Prin implementarea proiectului nu se preconizează o creştere a numărului de vizitatori la obiectivul de investiție.</t>
  </si>
  <si>
    <t>Se va puncta dacă locaţia de implementare se află pe raza teritorială a UAT din mediul urban care au în componență zone/areale cu statut de staţiuni turistice.</t>
  </si>
  <si>
    <t>a. Prin implementarea proiectului au fost identificate un număr de cel puţin 5 investiţii complementare ulterioare, conform acordului de principiu.</t>
  </si>
  <si>
    <t>b. Prin implementarea proiectului au fost identificate un număr de cel puţin 3 investiţii complementare ulterioare, conform acordului de principiu.</t>
  </si>
  <si>
    <t>c. Prin implementarea proiectului au fost identificate un număr de 2 investiții complementare ulterioare, conform acordului de principiu.</t>
  </si>
  <si>
    <t>d. Prin implementarea proiectului a fost identificată o investiție complementară ulterioară, conform acordului de principiu (condiție de eligibilitate).</t>
  </si>
  <si>
    <t>Se va puncta diferenţiat în funcţie de nr. de investiţii complementare ulterioare identificate, conform acordului de principiu.</t>
  </si>
  <si>
    <t>a. Prin implementarea proiectului se valorifică direct resursele turistice specifice zonei şi proiectul propus este relevant pentru potenţialul turistic natural al zonei.</t>
  </si>
  <si>
    <t>a. Investiţia propusă prin proiect se află în concordanţă cu Strategia Naţională de Dezvoltare Durabilă.</t>
  </si>
  <si>
    <t>b. Investiţia propusă prin proiect se află în concordanţă cu Masterplanul pentru dezvoltarea turismului naţional 2007-2026 şi modificările ulterioare.</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</si>
  <si>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</si>
  <si>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</si>
  <si>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a. Soluția propusă contribuie direct la obiectivele din Strategia de dezvoltare durabilă și promovează principiul NBS (NATURE BASED SOLUTION).</t>
  </si>
  <si>
    <t>b. Soluția propusă nu contribuie direct la obiectivele din Strategia de dezvoltare durabilă și nu promovează principiul NBS (NATURE BASED SOLUTION).</t>
  </si>
  <si>
    <t>a. Gradul de realizare a veniturilor totale este mai mare sau egal cu 95%.</t>
  </si>
  <si>
    <t>a. Ponderea veniturilor este mai mare sau egală cu 10%.</t>
  </si>
  <si>
    <t>Formularul cererii de finanțare, Documentația tehnico-economică cu documentele suport, alte documente justificative</t>
  </si>
  <si>
    <t>Documentația tehnico-economică cu documentele suport verificată în baza grilei privind conformitatea documentației tehnico-economice</t>
  </si>
  <si>
    <t>Formularul cererii de finanțare etc.</t>
  </si>
  <si>
    <t>Se va verifica dacă în cadrul documentului strategic este identificat cel puțin un proiect cu care cererea de finanțare depusă spre finanțare este complementară.</t>
  </si>
  <si>
    <t>Solicitantul justifică temeinic și probează cu documente relevante respectarea condițiilor cu privire la principiile orizontale conform Ghidului solicitantului.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</si>
  <si>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</si>
  <si>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t>b. 10% &lt; Gradul de îndatorare ≤ 20%</t>
  </si>
  <si>
    <t>b. Prin implementarea proiectului se preconizează o creştere a numărului de vizitatori ≥ 15% și ≤ 20%.</t>
  </si>
  <si>
    <t>c. Prin implementarea proiectului se preconizează o creştere a numărului de vizitatori ≥ 10% și &lt; 15%.</t>
  </si>
  <si>
    <t>d. Prin implementarea proiectului se preconizează o creştere a numărului de vizitatori ≥ 5% și &lt; 10%.</t>
  </si>
  <si>
    <t>Formularul cererii de finanţare, Lista cu staţiunile turistice raportat la tipul staţiunii, Planul de afaceri, Documentația tehnico-economică etc.</t>
  </si>
  <si>
    <t>Se va puncta diferenţiat în funcţie de modul în care se valorifică resursa turistică (dacă investiţia propusă vizează direct sau indirect resursa naturală/turistică inclusiv relevanţa acesteia raportată la potenţialul turistic). Nu se acceptă investiții care să nu valorifice resursele naturale în mod direct sau indirect.</t>
  </si>
  <si>
    <t>Calitatea/coerența documentaţiei tehnico-economice Faza SF/DALI/PT, după caz - se va avea în vedere Grila SF/DALI/PT, după caz, metodologia de implementare
*Se punctează în funcție de documentația anexată.</t>
  </si>
  <si>
    <t>Se va verifica dacă soluția tehnică adoptată se pretează și se încadrează în tipologia și specificul intervențiilor din cadrul prezentului apel de proiecte, și anume infrastructura de turism. În cazul existenței unui concurs de soluții poate fi considerat respectat acest subcriteriu.</t>
  </si>
  <si>
    <t>Documentația tehnico-economică cu documentele suport verificată în baza grilei privind conformitatea documentației tehnico-economice, inclusiv dovada finalizării concursului de soluții (dacă este cazul)</t>
  </si>
  <si>
    <t>d.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</si>
  <si>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 xml:space="preserve">Se verifică dacă analiza pieţei este corect realizată, dacă fundamentează premise de creştere a activităţii economice, dacă este realizată la nivel local, regional, naţional şi internaţional, nevoile şi tendinţele pieţei, cererea pentru serviciile oferite. Se verifică dacă sunt identificaţi principalii competitori analizaţi prin prisma indicatorilor financiari şi serviciile similare pe care aceştia le oferă, comparaţia între serviciile proprii şi ale competitorilor, cotele de piaţă a competitorilor. Se verifică dacă sunt identificate obiectivele de marketing, strategiile privind serviciile, preţul, distribuţia şi promovarea, dacă sunt bugetate cheltuieli pentru implementarea strategiei, planul de acţiuni de marketing. Se verifică proiecţiile veniturilor şi cheltuielilor şi ipotezele care au stat la baza acestora (date statistice macroeconomice - PIB, creşteri salariale, preţ materiale etc.). Se verifică preţurile estimate şi evoluţia lor în timp, corelarea cheltuielilor de exploatare cu previziunea vânzărilor, necesarul de personal şi planul de marketing, existenţa cheltuielilor necesare şi obligatorii conform legislaţiei în vigoare (de ex. protecţia muncii, medicina muncii etc.). Se vor indica/depune sursele care stau la baza informaţiilor furnizate. În situația în care în cadrul planului de afaceri este inclusă analiza multicriterială avizată de către un auditor financiar se va verifica dacă prin aceasta se face dovada sustenabilității proiectului. </t>
  </si>
  <si>
    <t>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Se va verifica inclusiv dacă din informațiile depuse se verifică dacă este îndeplinită condiția de eligibilitate EG13 referitoare la spațiile de cazare (aplicabil doar în cazul proiectelor care vizează investiții de tip bungalow).</t>
  </si>
  <si>
    <t>Formularul cererii de finanţare, Lista de echipamente și/sau lucrări și/sau servicii, Documentaţia tehnico-economică etc.</t>
  </si>
  <si>
    <t>Formularul cererii de finanţare, Fişele de post şi CV-uri, după caz, Planul de afaceri, alte anexe ale cererii de finanțare sau documente justificative</t>
  </si>
  <si>
    <t>Formularul cererii de finanţare, Strategia teritorială (extras relevant din strategie), Documentația tehnico-economică, Plan de afaceri, alte documente/informații relevante</t>
  </si>
  <si>
    <t>Formularul cererii de finanţare, anexele cererii de finanţare, Documentaţia tehnico-economică, documentele relevante depuse de solicitant etc.</t>
  </si>
  <si>
    <t>Valorificarea resurselor naturale în scop turistic în funcţie de localizarea proiectelor</t>
  </si>
  <si>
    <t>Concordanţa cu documentele strategice</t>
  </si>
  <si>
    <t>c. Soluţia tehnică propusă prin proiect răspunde scopului/obiectivelor acestuia.</t>
  </si>
  <si>
    <t>Caracterul integrat al proiectului</t>
  </si>
  <si>
    <t>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</si>
  <si>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e. Situaţia existentă/propusă a obiectivului de investiţii este detaliată și completă. Există corelare între amplasamentul investiţiei cu privire la prevederile SF/DALI/PT, CU/AC, după caz, cererea de finanţare - descrierea investiţiei şi documentele privind imobilul anexate la cererea de finanţare. Doar în cazul proiectelor care vizează investiții de tip bungalow - Prin memoriile tehnice și planul de situație propus este defalcată zona destinată spațiilor de cazare (max. 20% din nr. spațiilor de cazare alocate UAT prin proiectul propus spre finanțare prin OP5 și min. 80% din nr. spațiilor de cazare alocate unor investiții independente și distincte realizate de către investitori privați, complementare proiectului finanțat prin OP5).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</si>
  <si>
    <t>Documentația tehnico-economică cu documentele suport verificată în baza grilei privind conformitatea documentației tehnico-economice. A se vedea memoriile tehnice și planul de situație propus prin care este defalcată zona destinată spațiilor de cazare (max. 20% din nr. spațiilor de cazare alocate UAT prin proiectul propus spre finanțare prin OP5 și min. 80% din nr. spațiilor de cazare alocate  unor investiții independente și distincte realizate de către investitori privați, complementare proiectului finanțat prin OP5).</t>
  </si>
  <si>
    <t>b.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t>
  </si>
  <si>
    <t>Se va puncta corelarea bugetului cu celelalte secţiuni/informaţii din cererea de finanţare, inclusiv macheta financiară.</t>
  </si>
  <si>
    <t>Se va puncta în baza informațiilor incluse în cererea de finanțare.</t>
  </si>
  <si>
    <t>Există structuri de primire cu funcțiuni de cazare turistică în localitate</t>
  </si>
  <si>
    <t>b. Rata internă de rentabilitate economică, RIRE ≤ 3%</t>
  </si>
  <si>
    <t>c. 85% ≤ Gradul de realizare a veniturilor totale &lt; 90%</t>
  </si>
  <si>
    <t>Se va verifica dacă proiectul respectă legislația privind turismul. De asemenea, în vederea respectării bunelor practici se poate consulta inclusiv Strategia națională a României pentru dezvoltarea turismului 2023-2035 (https://turism.gov.ro/web/wp-content/uploads/2022/11/SNRDT-actualizat-var-pt-HG-2023-2035.pdf). Un alt element care poate fi luat în considerare constă în experiența pe care solicitantul o are ca urmare a implementării unor proiecte care vizează investiții în infrastructura de turism.</t>
  </si>
  <si>
    <t>Planul de afaceri, inclusiv analiza multicriterială avizată de către un auditor financiar acolo unde este cazul</t>
  </si>
  <si>
    <t>c.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</si>
  <si>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și CV-urilor, după caz, anexate.</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</si>
  <si>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</si>
  <si>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r>
      <t>Formularul cererii de finanţare, Strategia teritorială (extras relevant din strategie - ex: secțiunea care vizează asigurarea transparenței</t>
    </r>
    <r>
      <rPr>
        <sz val="11"/>
        <rFont val="Calibri"/>
        <family val="2"/>
        <scheme val="minor"/>
      </rPr>
      <t xml:space="preserve">, </t>
    </r>
    <r>
      <rPr>
        <sz val="11"/>
        <color theme="1"/>
        <rFont val="Calibri"/>
        <family val="2"/>
        <scheme val="minor"/>
      </rPr>
      <t>cum ar fi consultarea publică), alte documente/informații relevante</t>
    </r>
  </si>
  <si>
    <t>Formularul cererii de finanţare, Planul de afaceri, Macheta financiară etc.</t>
  </si>
  <si>
    <t>Formularul cererii de finanţare, Planul de afaceri etc.</t>
  </si>
  <si>
    <t>Formularul cererii de finanţare, Documentaţia tehnico-economică etc.</t>
  </si>
  <si>
    <t>Formularul cererii de finanţare, Planul de afaceri, documentul cu cele mai recente date de la INS etc.</t>
  </si>
  <si>
    <t>Macheta financiară, Situaţiile financiare, Planul de afaceri etc.</t>
  </si>
  <si>
    <t>Formularul cererii de finanţare și macheta financiară etc.</t>
  </si>
  <si>
    <t>Formularul cererii de finanţare şi Centralizatorul privind justificarea costurilor, inclusiv devizul general etc.</t>
  </si>
  <si>
    <r>
      <t xml:space="preserve">a.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
</t>
    </r>
    <r>
      <rPr>
        <b/>
        <sz val="11"/>
        <color theme="1"/>
        <rFont val="Calibri"/>
        <family val="2"/>
        <scheme val="minor"/>
      </rPr>
      <t>Doar în cazul proiectelor care vizează investiții de tip bungalow</t>
    </r>
    <r>
      <rPr>
        <sz val="11"/>
        <color theme="1"/>
        <rFont val="Calibri"/>
        <family val="2"/>
        <scheme val="minor"/>
      </rPr>
      <t xml:space="preserve"> - în cazul investițiilor finanțate în cadrul OP5 de către UAT eligibil, valoarea eligibilă destinată spațiilor de cazare de tip bungalow nu poate depăși 30% din valoarea totală eligibilă a subcapitolelor 1.2, 1.3, 1.4, cap. 2, cap. 4 și subcapitolul 5.1.1 din devizul general aferent investiției propuse.</t>
    </r>
  </si>
  <si>
    <t>Referitor la abordarea unor funcții multiple se va puncta dacă din informațiile oferite rezultă impactul/efectele care vizează caracterul social, cultural, economic, aspectele de mediu etc. în perioada de durabilitate.</t>
  </si>
  <si>
    <t>Se va puncta diferențiat creșterea nr. de vizitatori la obiectivul de investiție în primul an după implementarea proiectului raportat la anul anterior depunerii cererii de finanțare. În cazul investițiilor noi, criteriul se va raporta la numărul de vizitatori la nivel de UAT.</t>
  </si>
  <si>
    <t>a. Proiectul se implementează pe raza teritorială a UAT din mediul urban care au în componența lor zone/areale cu statut de staţiune turistică și/sau balneară, climatică sau balneoclimatică conform prevederilor HG nr. 852/2008, cu modificările și completările ulterioare și OG nr. 109/2000, cu modificările şi completările ulterioare.</t>
  </si>
  <si>
    <t>b. Proiectul nu se implementează pe raza teritorială a UAT din mediul urban care au în componența lor zone/areale cu statut de staţiune turistică și/sau balneară, climatică sau balneoclimatică conform prevederilor HG nr. 852/2008, cu modificările și completările ulterioare și OG nr. 109/2000, cu modificările şi completările ulterioare.</t>
  </si>
  <si>
    <r>
      <t>Se va avea în vedere ca investițiile să nu producă efecte negative asupra zonelor naturale din vecinătate. Pentru amenajarea spațiilor verzi se vor utiliza specii autohtone. Investițiile vor fi realizate pe POT redus. Resursa turistică va fi valorificată fără a crea presiune asupra biodiversității, ținându-se cont de principiile dezvoltării durabile. Se va avea î</t>
    </r>
    <r>
      <rPr>
        <sz val="11"/>
        <rFont val="Calibri"/>
        <family val="2"/>
        <scheme val="minor"/>
      </rPr>
      <t>n vedere ca soluţia propusă să contribuie la obiectivele din Strategia de dezvoltare durabilă și să promoveze</t>
    </r>
    <r>
      <rPr>
        <sz val="11"/>
        <color theme="1"/>
        <rFont val="Calibri"/>
        <family val="2"/>
        <scheme val="minor"/>
      </rPr>
      <t xml:space="preserve"> principiul “Nature based solution - NBS” (utilizarea de soluții naturale/prietenoase cu mediul).</t>
    </r>
  </si>
  <si>
    <t>Solicitantul demonstrează că poate atrage surse suplimentare, înregistrând un grad de îndatorare, conform situațiilor financiare din anul anterior depunerii cererii de finanțare</t>
  </si>
  <si>
    <t>Se va puncta diferenţiat în funcţie de gradul de îndatorare a solicitantului, conform situațiilor financiare din anul anterior depunerii cererii de finanțare.</t>
  </si>
  <si>
    <t>Situaţiile financiare înregistrate la ANAF, Macheta financiară, Planul de afaceri etc.</t>
  </si>
  <si>
    <t>Gradul de realizare a veniturilor totale pentru solicitant, conform situațiilor financiare din anul anterior depunerii cererii de finanțare</t>
  </si>
  <si>
    <t>Se va puncta diferenţiat în funcţie de gradul de realizare a veniturilor totale, conform situațiilor financiare din anul anterior depunerii cererii de finanțare.</t>
  </si>
  <si>
    <t>Ponderea veniturilor pentru investiţii în venituri totale pentru solicitant, conform situațiilor financiare din anul anterior depunerii cererii de finanțare</t>
  </si>
  <si>
    <t>Se va puncta diferenţiat în funcţie de ponderea veniturilor pentru investiţii raportat la veniturile totale, conform situațiilor financiare din anul anterior depunerii cererii de finanțare.</t>
  </si>
  <si>
    <t>a.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t>
  </si>
  <si>
    <r>
      <t>Se va puncta</t>
    </r>
    <r>
      <rPr>
        <sz val="11"/>
        <rFont val="Calibri"/>
        <family val="2"/>
        <scheme val="minor"/>
      </rPr>
      <t xml:space="preserve"> în cazul în care</t>
    </r>
    <r>
      <rPr>
        <sz val="11"/>
        <color theme="1"/>
        <rFont val="Calibri"/>
        <family val="2"/>
        <scheme val="minor"/>
      </rPr>
      <t xml:space="preserve"> solicitantul face dovada capacității de a atrage surse de finanțare complementare în vederea asigurării sustenabilității financiare, prin depunerea unui plan de finanțare complementară (ca de exemplu:  </t>
    </r>
    <r>
      <rPr>
        <sz val="11"/>
        <rFont val="Calibri"/>
        <family val="2"/>
        <scheme val="minor"/>
      </rPr>
      <t>"crowdfunding"</t>
    </r>
    <r>
      <rPr>
        <sz val="11"/>
        <color theme="1"/>
        <rFont val="Calibri"/>
        <family val="2"/>
        <scheme val="minor"/>
      </rPr>
      <t>, donații etc.).</t>
    </r>
  </si>
  <si>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</si>
  <si>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a. Există 5 sau mai multe structuri de primire cu funcțiuni de cazare turistică în localitate</t>
  </si>
  <si>
    <t>b. Există cel puțin două dar nu mai mult de 4 structuri de primire cu funcțiuni de cazare turistică în localitate</t>
  </si>
  <si>
    <t>c. Există o structură de primire cu funcțiuni de cazare turistică în localitate</t>
  </si>
  <si>
    <t>d. Proiectul nu se încadrează în niciunul dintre subcriteriile de mai sus</t>
  </si>
  <si>
    <t>Formularul cererii de finanţare, conform selecţiei pentru care s-a optat, inclusiv documentele care atestă opţiunea selectată, după caz.</t>
  </si>
  <si>
    <t>a. Din planul de finanțare complementară reiese faptul că solicitantul are capacitatea de a atrage surse de finanțare complementare, asigurând astfel sustenabilitatea financiară a proiectului</t>
  </si>
  <si>
    <t>b. Din planul de finanțare complementară nu reiese faptul că solicitantul are capacitatea de a atrage surse de finanțare complementare pentru asigurarea sustenabilității financiare a proiectului</t>
  </si>
  <si>
    <t>Documentele care stau la baza finalizării concursului de soluţii.</t>
  </si>
  <si>
    <t>a. Soluţia tehnică propusă prin proiect a făcut obiectul unui concurs de soluţii.</t>
  </si>
  <si>
    <t>b. Soluţia tehnică propusă prin proiect nu a făcut obiectul unui concurs de soluţii.</t>
  </si>
  <si>
    <t>a. Solicitantul are documentaţia tehnico-economică faza P.T. și Autorizație de Construire emisă.</t>
  </si>
  <si>
    <t>b. Solicitantul are documentaţia tehnico-economică faza D.T.A.C. și Autorizație de Construire emisă.</t>
  </si>
  <si>
    <t>c.  Proiectul nu se încadrează în niciunul dintre subcriteriile de mai sus.</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</si>
  <si>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 xml:space="preserve">. </t>
    </r>
    <r>
      <rPr>
        <b/>
        <i/>
        <sz val="11"/>
        <color theme="0"/>
        <rFont val="Calibri"/>
        <family val="2"/>
        <scheme val="minor"/>
      </rPr>
      <t>(Solicitantul trebuie să obțină punctajul maxim alocat pentru prezenta secțiune, în caz contrar proiectul va fi respins.)</t>
    </r>
  </si>
  <si>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5:</t>
    </r>
    <r>
      <rPr>
        <b/>
        <sz val="11"/>
        <color theme="4" tint="-0.249977111117893"/>
        <rFont val="Calibri"/>
        <family val="2"/>
        <scheme val="minor"/>
      </rPr>
      <t xml:space="preserve"> O Europă mai aproape de cetățeni, prin promovarea dezvoltării durabile și integrate a tuturor tipurilor de teritorii și de inițiative locale
</t>
    </r>
    <r>
      <rPr>
        <b/>
        <sz val="11"/>
        <rFont val="Calibri"/>
        <family val="2"/>
        <scheme val="minor"/>
      </rPr>
      <t>Prioritatea 7:</t>
    </r>
    <r>
      <rPr>
        <b/>
        <sz val="11"/>
        <color theme="4" tint="-0.249977111117893"/>
        <rFont val="Calibri"/>
        <family val="2"/>
        <scheme val="minor"/>
      </rPr>
      <t xml:space="preserve"> O regiune atractivă
</t>
    </r>
    <r>
      <rPr>
        <b/>
        <sz val="11"/>
        <rFont val="Calibri"/>
        <family val="2"/>
        <scheme val="minor"/>
      </rPr>
      <t xml:space="preserve">Obiectiv specific 5.1: </t>
    </r>
    <r>
      <rPr>
        <b/>
        <sz val="11"/>
        <color theme="4" tint="-0.249977111117893"/>
        <rFont val="Calibri"/>
        <family val="2"/>
        <scheme val="minor"/>
      </rPr>
      <t xml:space="preserve">Promovarea dezvoltării integrate și incluzive în domeniul social, economic și al mediului, precum și a culturii, a patrimoniului natural, a turismului durabil și a securității în zonele urbane
</t>
    </r>
    <r>
      <rPr>
        <b/>
        <sz val="11"/>
        <rFont val="Calibri"/>
        <family val="2"/>
        <scheme val="minor"/>
      </rPr>
      <t xml:space="preserve">
</t>
    </r>
    <r>
      <rPr>
        <b/>
        <sz val="11"/>
        <color theme="4" tint="-0.249977111117893"/>
        <rFont val="Calibri"/>
        <family val="2"/>
        <scheme val="minor"/>
      </rPr>
      <t>APEL DE PROIECTE: PRNV/2024/712/1</t>
    </r>
  </si>
  <si>
    <t>Formularul cererii de finanţare, Planul de afaceri, Documentaţia tehnico-economică, Strategia Sectorială de Turism 2021-2027 pentru Regiunea de Dezvoltare Nord-Vest etc.</t>
  </si>
  <si>
    <t>a. Rata internă de rentabilitate financiară calculată la costul investiţiei, RIRF/C &gt; 7.56%</t>
  </si>
  <si>
    <t>b. Rata internă de rentabilitate financiară calculată la costul investiţiei, RIRF/C ≤ 7.56%</t>
  </si>
  <si>
    <t xml:space="preserve">Se va puncta dacă rata internă de rentabilitate financiară, RIRF/C este peste 7.56%. </t>
  </si>
  <si>
    <t>Formularul cererii de finanţare și Documentele privind susținerea investiției din partea entităților locale (a se vedea documentele obligatorii solicitate la depunerea cererii de finanțare)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</si>
</sst>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4" tint="-0.249977111117893"/>
      <name val="Calibri"/>
      <family val="2"/>
      <scheme val="minor"/>
    </font>
    <font>
      <b/>
      <sz val="11"/>
      <color theme="0"/>
      <name val="Calibri"/>
      <family val="2"/>
      <scheme val="minor"/>
    </font>
    <font>
      <b/>
      <sz val="14"/>
      <name val="Calibri"/>
      <family val="2"/>
      <scheme val="minor"/>
    </font>
    <font>
      <b/>
      <sz val="14"/>
      <color theme="1"/>
      <name val="Calibri"/>
      <family val="2"/>
      <scheme val="minor"/>
    </font>
    <font>
      <sz val="14"/>
      <color theme="1"/>
      <name val="Calibri"/>
      <family val="2"/>
      <scheme val="minor"/>
    </font>
    <font>
      <b/>
      <i/>
      <sz val="11"/>
      <color theme="0"/>
      <name val="Calibri"/>
      <family val="2"/>
      <scheme val="minor"/>
    </font>
    <font>
      <b/>
      <i/>
      <u/>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21" fillId="0" borderId="0"/>
    <xf numFmtId="0" fontId="20" fillId="4" borderId="2" applyNumberFormat="0" applyAlignment="0" applyProtection="0"/>
  </cellStyleXfs>
  <cellXfs count="92">
    <xf numFmtId="0" fontId="0" fillId="0" borderId="0" xfId="0"/>
    <xf numFmtId="0" fontId="19" fillId="5" borderId="0" xfId="0" applyFont="1" applyFill="1" applyAlignment="1">
      <alignment wrapText="1"/>
    </xf>
    <xf numFmtId="0" fontId="19" fillId="0" borderId="0" xfId="0" applyFont="1" applyAlignment="1">
      <alignment wrapText="1"/>
    </xf>
    <xf numFmtId="0" fontId="26" fillId="5" borderId="0" xfId="0" applyFont="1" applyFill="1" applyAlignment="1">
      <alignment wrapText="1"/>
    </xf>
    <xf numFmtId="0" fontId="23" fillId="5" borderId="0" xfId="0" applyFont="1" applyFill="1" applyAlignment="1">
      <alignment wrapText="1"/>
    </xf>
    <xf numFmtId="0" fontId="19" fillId="2" borderId="0" xfId="0" applyFont="1" applyFill="1" applyAlignment="1">
      <alignment wrapText="1"/>
    </xf>
    <xf numFmtId="0" fontId="24" fillId="6" borderId="0" xfId="0" applyFont="1" applyFill="1" applyAlignment="1">
      <alignment wrapText="1"/>
    </xf>
    <xf numFmtId="0" fontId="23" fillId="7" borderId="1" xfId="0" applyFont="1" applyFill="1" applyBorder="1" applyAlignment="1">
      <alignment horizontal="left" vertical="center" wrapText="1"/>
    </xf>
    <xf numFmtId="0" fontId="28" fillId="7" borderId="1" xfId="0" applyFont="1" applyFill="1" applyBorder="1" applyAlignment="1">
      <alignment horizontal="center" vertical="center" wrapText="1"/>
    </xf>
    <xf numFmtId="49" fontId="23" fillId="8" borderId="1" xfId="0" applyNumberFormat="1" applyFont="1" applyFill="1" applyBorder="1" applyAlignment="1">
      <alignment horizontal="left" vertical="center" wrapText="1"/>
    </xf>
    <xf numFmtId="0" fontId="23" fillId="8" borderId="1" xfId="0" applyFont="1" applyFill="1" applyBorder="1" applyAlignment="1">
      <alignment horizontal="left" vertical="center" wrapText="1"/>
    </xf>
    <xf numFmtId="0" fontId="23" fillId="8" borderId="1" xfId="0" applyFont="1" applyFill="1" applyBorder="1" applyAlignment="1">
      <alignment horizontal="center" vertical="center" wrapText="1"/>
    </xf>
    <xf numFmtId="0" fontId="28" fillId="7" borderId="1" xfId="2" applyFont="1" applyFill="1" applyBorder="1" applyAlignment="1">
      <alignment horizontal="left" vertical="center" wrapText="1"/>
    </xf>
    <xf numFmtId="0" fontId="28" fillId="7" borderId="1" xfId="2" applyNumberFormat="1" applyFont="1" applyFill="1" applyBorder="1" applyAlignment="1">
      <alignment horizontal="center" vertical="center" wrapText="1"/>
    </xf>
    <xf numFmtId="0" fontId="28" fillId="7" borderId="1" xfId="2" applyNumberFormat="1" applyFont="1" applyFill="1" applyBorder="1" applyAlignment="1">
      <alignment horizontal="left" vertical="center" wrapText="1"/>
    </xf>
    <xf numFmtId="0" fontId="23" fillId="9" borderId="1" xfId="0" applyFont="1" applyFill="1" applyBorder="1" applyAlignment="1">
      <alignment horizontal="left" vertical="center" wrapText="1"/>
    </xf>
    <xf numFmtId="0" fontId="23" fillId="9" borderId="1" xfId="0" applyFont="1" applyFill="1" applyBorder="1" applyAlignment="1">
      <alignment horizontal="center" vertical="center" wrapText="1"/>
    </xf>
    <xf numFmtId="49" fontId="23" fillId="8" borderId="1" xfId="0" applyNumberFormat="1" applyFont="1" applyFill="1" applyBorder="1" applyAlignment="1">
      <alignment horizontal="center" vertical="center" wrapText="1"/>
    </xf>
    <xf numFmtId="0" fontId="19" fillId="5" borderId="0" xfId="0" applyFont="1" applyFill="1" applyAlignment="1">
      <alignment vertical="center" wrapText="1"/>
    </xf>
    <xf numFmtId="49" fontId="23" fillId="9" borderId="1" xfId="0" applyNumberFormat="1" applyFont="1" applyFill="1" applyBorder="1" applyAlignment="1">
      <alignment horizontal="center" vertical="center" wrapText="1"/>
    </xf>
    <xf numFmtId="0" fontId="18" fillId="0" borderId="1" xfId="0" applyFont="1" applyBorder="1" applyAlignment="1">
      <alignment horizontal="left" vertical="center" wrapText="1"/>
    </xf>
    <xf numFmtId="0" fontId="18" fillId="0" borderId="1" xfId="0" applyFont="1" applyBorder="1" applyAlignment="1" applyProtection="1">
      <alignment horizontal="justify" vertical="center" wrapText="1"/>
      <protection locked="0"/>
    </xf>
    <xf numFmtId="0" fontId="18" fillId="0" borderId="1" xfId="0" applyFont="1" applyBorder="1" applyAlignment="1">
      <alignment horizontal="justify" vertical="center" wrapText="1"/>
    </xf>
    <xf numFmtId="0" fontId="18" fillId="0" borderId="1" xfId="0" applyFont="1" applyBorder="1" applyAlignment="1">
      <alignment horizontal="center" vertical="center" wrapText="1"/>
    </xf>
    <xf numFmtId="0" fontId="18" fillId="5" borderId="1"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18" fillId="9" borderId="1" xfId="0" applyFont="1" applyFill="1" applyBorder="1" applyAlignment="1">
      <alignment horizontal="left" vertical="center" wrapText="1"/>
    </xf>
    <xf numFmtId="0" fontId="19" fillId="3" borderId="0" xfId="0" applyFont="1" applyFill="1" applyAlignment="1">
      <alignment vertical="center" wrapText="1"/>
    </xf>
    <xf numFmtId="0" fontId="19" fillId="3" borderId="0" xfId="0" applyFont="1" applyFill="1" applyAlignment="1">
      <alignment wrapText="1"/>
    </xf>
    <xf numFmtId="0" fontId="23" fillId="3" borderId="0" xfId="0" applyFont="1" applyFill="1" applyAlignment="1">
      <alignment wrapText="1"/>
    </xf>
    <xf numFmtId="0" fontId="26" fillId="3" borderId="0" xfId="0" applyFont="1" applyFill="1" applyAlignment="1">
      <alignment wrapText="1"/>
    </xf>
    <xf numFmtId="0" fontId="24" fillId="3" borderId="0" xfId="0" applyFont="1" applyFill="1" applyAlignment="1">
      <alignment wrapText="1"/>
    </xf>
    <xf numFmtId="0" fontId="16" fillId="0" borderId="1" xfId="0" applyFont="1" applyBorder="1" applyAlignment="1">
      <alignment horizontal="left" vertical="center" wrapText="1"/>
    </xf>
    <xf numFmtId="0" fontId="15" fillId="0" borderId="1" xfId="0" applyFont="1" applyBorder="1" applyAlignment="1" applyProtection="1">
      <alignment horizontal="justify" vertical="center" wrapText="1"/>
      <protection locked="0"/>
    </xf>
    <xf numFmtId="0" fontId="14" fillId="0" borderId="1" xfId="0" applyFont="1" applyBorder="1" applyAlignment="1" applyProtection="1">
      <alignment horizontal="justify" vertical="center" wrapText="1"/>
      <protection locked="0"/>
    </xf>
    <xf numFmtId="0" fontId="13" fillId="0" borderId="1" xfId="0" applyFont="1" applyBorder="1" applyAlignment="1">
      <alignment horizontal="justify" vertical="center" wrapText="1"/>
    </xf>
    <xf numFmtId="0" fontId="26" fillId="0" borderId="1" xfId="0" applyFont="1" applyBorder="1" applyAlignment="1">
      <alignment horizontal="justify" vertical="center" wrapText="1"/>
    </xf>
    <xf numFmtId="0" fontId="11" fillId="0" borderId="1" xfId="0" applyFont="1" applyBorder="1" applyAlignment="1">
      <alignment horizontal="left" vertical="center" wrapText="1"/>
    </xf>
    <xf numFmtId="0" fontId="11" fillId="0" borderId="1" xfId="0" applyFont="1" applyBorder="1" applyAlignment="1">
      <alignment horizontal="justify" vertical="center" wrapText="1"/>
    </xf>
    <xf numFmtId="0" fontId="11" fillId="0" borderId="1" xfId="0" applyFont="1" applyBorder="1" applyAlignment="1" applyProtection="1">
      <alignment horizontal="justify" vertical="center" wrapText="1"/>
      <protection locked="0"/>
    </xf>
    <xf numFmtId="0" fontId="10" fillId="0" borderId="1" xfId="0" applyFont="1" applyBorder="1" applyAlignment="1">
      <alignment horizontal="left" vertical="center" wrapText="1"/>
    </xf>
    <xf numFmtId="0" fontId="26" fillId="0" borderId="1" xfId="0" applyFont="1" applyBorder="1" applyAlignment="1">
      <alignment horizontal="left" vertical="center" wrapText="1"/>
    </xf>
    <xf numFmtId="0" fontId="9" fillId="0" borderId="1" xfId="0" applyFont="1" applyBorder="1" applyAlignment="1">
      <alignment horizontal="justify" vertical="center" wrapText="1"/>
    </xf>
    <xf numFmtId="0" fontId="25" fillId="9" borderId="1" xfId="0" applyFont="1" applyFill="1" applyBorder="1" applyAlignment="1">
      <alignment horizontal="center" vertical="center" wrapText="1"/>
    </xf>
    <xf numFmtId="0" fontId="26" fillId="0" borderId="1" xfId="0" applyFont="1" applyBorder="1" applyAlignment="1">
      <alignment horizontal="center" vertical="top" wrapText="1"/>
    </xf>
    <xf numFmtId="0" fontId="26" fillId="0" borderId="1" xfId="0" applyFont="1" applyBorder="1" applyAlignment="1">
      <alignment horizontal="center" vertical="center" wrapText="1"/>
    </xf>
    <xf numFmtId="0" fontId="25" fillId="9" borderId="1" xfId="0" applyFont="1" applyFill="1" applyBorder="1" applyAlignment="1">
      <alignment horizontal="left" vertical="center" wrapText="1"/>
    </xf>
    <xf numFmtId="0" fontId="25" fillId="8" borderId="1" xfId="0" applyFont="1" applyFill="1" applyBorder="1" applyAlignment="1">
      <alignment horizontal="left" vertical="center" wrapText="1"/>
    </xf>
    <xf numFmtId="0" fontId="25" fillId="8"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left" vertical="center" wrapText="1"/>
    </xf>
    <xf numFmtId="0" fontId="29" fillId="0" borderId="0" xfId="0" applyFont="1" applyAlignment="1">
      <alignment horizontal="right" vertical="center" wrapText="1"/>
    </xf>
    <xf numFmtId="49" fontId="23" fillId="8" borderId="1" xfId="0" applyNumberFormat="1" applyFont="1" applyFill="1" applyBorder="1" applyAlignment="1">
      <alignment horizontal="center" vertical="center" wrapText="1"/>
    </xf>
    <xf numFmtId="0" fontId="23" fillId="8" borderId="1" xfId="0" applyFont="1" applyFill="1" applyBorder="1" applyAlignment="1">
      <alignment horizontal="center" vertical="center" wrapText="1"/>
    </xf>
    <xf numFmtId="49" fontId="23" fillId="9" borderId="1" xfId="0" applyNumberFormat="1" applyFont="1" applyFill="1" applyBorder="1" applyAlignment="1">
      <alignment horizontal="center" vertical="center" wrapText="1"/>
    </xf>
    <xf numFmtId="0" fontId="23" fillId="9" borderId="1" xfId="0" applyFont="1" applyFill="1" applyBorder="1" applyAlignment="1">
      <alignment horizontal="center" vertical="center" wrapText="1"/>
    </xf>
    <xf numFmtId="0" fontId="30" fillId="0" borderId="3" xfId="0" applyFont="1" applyBorder="1" applyAlignment="1">
      <alignment horizontal="center" wrapText="1"/>
    </xf>
    <xf numFmtId="0" fontId="31" fillId="0" borderId="3" xfId="0" applyFont="1" applyBorder="1" applyAlignment="1">
      <alignment horizontal="center" wrapText="1"/>
    </xf>
    <xf numFmtId="0" fontId="28" fillId="7"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0" fontId="28" fillId="7" borderId="1" xfId="0" applyFont="1" applyFill="1" applyBorder="1" applyAlignment="1">
      <alignment horizontal="left" vertical="center" wrapText="1"/>
    </xf>
    <xf numFmtId="0" fontId="26" fillId="0" borderId="1" xfId="0" applyFont="1" applyBorder="1" applyAlignment="1">
      <alignment horizontal="left" vertical="center" wrapText="1"/>
    </xf>
    <xf numFmtId="0" fontId="26"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18" fillId="0" borderId="1" xfId="0" applyFont="1" applyBorder="1" applyAlignment="1">
      <alignment horizontal="justify" vertical="center" wrapText="1"/>
    </xf>
    <xf numFmtId="0" fontId="1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1" fillId="0" borderId="1" xfId="0" applyFont="1" applyBorder="1" applyAlignment="1">
      <alignment horizontal="justify" vertical="center" wrapText="1"/>
    </xf>
    <xf numFmtId="0" fontId="23" fillId="0" borderId="0" xfId="0" applyFont="1" applyAlignment="1">
      <alignment horizontal="left" vertical="center" wrapText="1"/>
    </xf>
    <xf numFmtId="0" fontId="19" fillId="0" borderId="0" xfId="0" applyFont="1" applyAlignment="1">
      <alignment horizontal="left" vertical="center" wrapText="1"/>
    </xf>
    <xf numFmtId="0" fontId="7" fillId="0" borderId="1" xfId="0" applyFont="1" applyBorder="1" applyAlignment="1">
      <alignment horizontal="justify" vertical="center" wrapText="1"/>
    </xf>
    <xf numFmtId="0" fontId="26" fillId="0" borderId="1" xfId="0" applyFont="1" applyBorder="1" applyAlignment="1">
      <alignment horizontal="center" vertical="center" wrapText="1"/>
    </xf>
    <xf numFmtId="0" fontId="26" fillId="0" borderId="1" xfId="0" applyFont="1" applyBorder="1" applyAlignment="1">
      <alignment vertical="center" wrapText="1"/>
    </xf>
    <xf numFmtId="0" fontId="5" fillId="0" borderId="1" xfId="0" applyFont="1" applyBorder="1" applyAlignment="1">
      <alignment horizontal="left" vertical="center" wrapText="1"/>
    </xf>
    <xf numFmtId="0" fontId="12" fillId="0" borderId="1" xfId="0" applyFont="1" applyBorder="1" applyAlignment="1">
      <alignment horizontal="justify" vertical="center" wrapText="1"/>
    </xf>
    <xf numFmtId="0" fontId="6"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18" fillId="5" borderId="4" xfId="0" applyFont="1" applyFill="1" applyBorder="1" applyAlignment="1">
      <alignment horizontal="center" vertical="center" wrapText="1"/>
    </xf>
    <xf numFmtId="0" fontId="18" fillId="5" borderId="5"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6" fillId="0" borderId="4" xfId="0" applyFont="1" applyBorder="1" applyAlignment="1">
      <alignment vertical="center" wrapText="1"/>
    </xf>
    <xf numFmtId="0" fontId="26" fillId="0" borderId="6" xfId="0" applyFont="1" applyBorder="1" applyAlignment="1">
      <alignment vertical="center" wrapText="1"/>
    </xf>
    <xf numFmtId="0" fontId="26" fillId="0" borderId="5" xfId="0" applyFont="1" applyBorder="1" applyAlignment="1">
      <alignment vertical="center" wrapText="1"/>
    </xf>
    <xf numFmtId="0" fontId="26" fillId="9" borderId="1" xfId="0" applyFont="1" applyFill="1" applyBorder="1" applyAlignment="1">
      <alignment horizontal="center" vertical="center" wrapText="1"/>
    </xf>
    <xf numFmtId="0" fontId="19" fillId="3" borderId="0" xfId="0" applyFont="1" applyFill="1" applyAlignment="1">
      <alignment horizontal="center" wrapText="1"/>
    </xf>
    <xf numFmtId="0" fontId="19" fillId="3" borderId="0" xfId="0" applyFont="1" applyFill="1" applyAlignment="1">
      <alignment vertical="top" wrapText="1"/>
    </xf>
    <xf numFmtId="0" fontId="26" fillId="3" borderId="0" xfId="0" applyFont="1" applyFill="1" applyAlignment="1">
      <alignment horizontal="center" vertical="center" wrapText="1"/>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colors>
    <mruColors>
      <color rgb="FFFF66FF"/>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617"/>
  <sheetViews>
    <sheetView tabSelected="1" topLeftCell="A119" zoomScale="80" zoomScaleNormal="80" zoomScaleSheetLayoutView="55" workbookViewId="0">
      <selection activeCell="B136" sqref="B136"/>
    </sheetView>
  </sheetViews>
  <sheetFormatPr defaultColWidth="9.109375" defaultRowHeight="14.4" x14ac:dyDescent="0.3"/>
  <cols>
    <col min="1" max="1" width="9" style="89" customWidth="1"/>
    <col min="2" max="2" width="166.5546875" style="28" customWidth="1"/>
    <col min="3" max="3" width="11.6640625" style="91" customWidth="1"/>
    <col min="4" max="4" width="16" style="91" bestFit="1" customWidth="1"/>
    <col min="5" max="5" width="51.21875" style="91" customWidth="1"/>
    <col min="6" max="6" width="41.6640625" style="91" customWidth="1"/>
    <col min="7" max="16384" width="9.109375" style="28"/>
  </cols>
  <sheetData>
    <row r="1" spans="1:40" s="18" customFormat="1" ht="100.05" customHeight="1" x14ac:dyDescent="0.3">
      <c r="A1" s="71" t="s">
        <v>180</v>
      </c>
      <c r="B1" s="72"/>
      <c r="C1" s="72"/>
      <c r="D1" s="72"/>
      <c r="E1" s="72"/>
      <c r="F1" s="72"/>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row>
    <row r="2" spans="1:40" s="1" customFormat="1" ht="18" x14ac:dyDescent="0.3">
      <c r="A2" s="52" t="s">
        <v>55</v>
      </c>
      <c r="B2" s="52"/>
      <c r="C2" s="52"/>
      <c r="D2" s="52"/>
      <c r="E2" s="52"/>
      <c r="F2" s="52"/>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row>
    <row r="3" spans="1:40" s="1" customFormat="1" ht="18" x14ac:dyDescent="0.35">
      <c r="A3" s="57" t="s">
        <v>56</v>
      </c>
      <c r="B3" s="58"/>
      <c r="C3" s="58"/>
      <c r="D3" s="58"/>
      <c r="E3" s="58"/>
      <c r="F3" s="5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row>
    <row r="4" spans="1:40" s="1" customFormat="1" ht="30" customHeight="1" x14ac:dyDescent="0.3">
      <c r="A4" s="59" t="s">
        <v>57</v>
      </c>
      <c r="B4" s="59"/>
      <c r="C4" s="8" t="s">
        <v>82</v>
      </c>
      <c r="D4" s="8" t="s">
        <v>36</v>
      </c>
      <c r="E4" s="8" t="s">
        <v>59</v>
      </c>
      <c r="F4" s="8" t="s">
        <v>17</v>
      </c>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row>
    <row r="5" spans="1:40" s="1" customFormat="1" ht="19.95" customHeight="1" x14ac:dyDescent="0.3">
      <c r="A5" s="63" t="s">
        <v>107</v>
      </c>
      <c r="B5" s="63"/>
      <c r="C5" s="59">
        <f>C7+C88</f>
        <v>85</v>
      </c>
      <c r="D5" s="59" t="s">
        <v>58</v>
      </c>
      <c r="E5" s="59"/>
      <c r="F5" s="59"/>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row>
    <row r="6" spans="1:40" s="1" customFormat="1" ht="19.95" customHeight="1" x14ac:dyDescent="0.3">
      <c r="A6" s="63"/>
      <c r="B6" s="63"/>
      <c r="C6" s="59"/>
      <c r="D6" s="59"/>
      <c r="E6" s="59"/>
      <c r="F6" s="59"/>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row>
    <row r="7" spans="1:40" s="1" customFormat="1" x14ac:dyDescent="0.3">
      <c r="A7" s="19" t="s">
        <v>2</v>
      </c>
      <c r="B7" s="15" t="s">
        <v>39</v>
      </c>
      <c r="C7" s="16">
        <f>C8+C16+C20+C26+C30+C37+C43+C49+C58+C67+C73+C79+C84</f>
        <v>65</v>
      </c>
      <c r="D7" s="16" t="s">
        <v>37</v>
      </c>
      <c r="E7" s="15"/>
      <c r="F7" s="15"/>
      <c r="G7" s="28"/>
      <c r="H7" s="28"/>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row>
    <row r="8" spans="1:40" s="1" customFormat="1" ht="43.2" x14ac:dyDescent="0.3">
      <c r="A8" s="55" t="s">
        <v>8</v>
      </c>
      <c r="B8" s="15" t="s">
        <v>40</v>
      </c>
      <c r="C8" s="43">
        <v>11</v>
      </c>
      <c r="D8" s="16" t="s">
        <v>38</v>
      </c>
      <c r="E8" s="65" t="s">
        <v>152</v>
      </c>
      <c r="F8" s="64" t="s">
        <v>143</v>
      </c>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row>
    <row r="9" spans="1:40" s="1" customFormat="1" x14ac:dyDescent="0.3">
      <c r="A9" s="55"/>
      <c r="B9" s="20" t="s">
        <v>84</v>
      </c>
      <c r="C9" s="44">
        <v>11</v>
      </c>
      <c r="D9" s="68"/>
      <c r="E9" s="65"/>
      <c r="F9" s="64"/>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row>
    <row r="10" spans="1:40" s="1" customFormat="1" x14ac:dyDescent="0.3">
      <c r="A10" s="55"/>
      <c r="B10" s="20" t="s">
        <v>109</v>
      </c>
      <c r="C10" s="45">
        <v>9</v>
      </c>
      <c r="D10" s="68"/>
      <c r="E10" s="65"/>
      <c r="F10" s="64"/>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row>
    <row r="11" spans="1:40" s="1" customFormat="1" x14ac:dyDescent="0.3">
      <c r="A11" s="55"/>
      <c r="B11" s="20" t="s">
        <v>110</v>
      </c>
      <c r="C11" s="45">
        <v>7</v>
      </c>
      <c r="D11" s="68"/>
      <c r="E11" s="65"/>
      <c r="F11" s="64"/>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row>
    <row r="12" spans="1:40" s="1" customFormat="1" x14ac:dyDescent="0.3">
      <c r="A12" s="55"/>
      <c r="B12" s="20" t="s">
        <v>111</v>
      </c>
      <c r="C12" s="45">
        <v>5</v>
      </c>
      <c r="D12" s="68"/>
      <c r="E12" s="65"/>
      <c r="F12" s="64"/>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row>
    <row r="13" spans="1:40" s="1" customFormat="1" ht="16.2" customHeight="1" x14ac:dyDescent="0.3">
      <c r="A13" s="55"/>
      <c r="B13" s="20" t="s">
        <v>85</v>
      </c>
      <c r="C13" s="45">
        <v>3</v>
      </c>
      <c r="D13" s="68"/>
      <c r="E13" s="65"/>
      <c r="F13" s="64"/>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row>
    <row r="14" spans="1:40" s="1" customFormat="1" x14ac:dyDescent="0.3">
      <c r="A14" s="55"/>
      <c r="B14" s="20" t="s">
        <v>86</v>
      </c>
      <c r="C14" s="45">
        <v>0</v>
      </c>
      <c r="D14" s="68"/>
      <c r="E14" s="65"/>
      <c r="F14" s="64"/>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row>
    <row r="15" spans="1:40" s="1" customFormat="1" x14ac:dyDescent="0.3">
      <c r="A15" s="55"/>
      <c r="B15" s="62" t="s">
        <v>53</v>
      </c>
      <c r="C15" s="62"/>
      <c r="D15" s="62"/>
      <c r="E15" s="62"/>
      <c r="F15" s="62"/>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row>
    <row r="16" spans="1:40" s="1" customFormat="1" ht="43.2" x14ac:dyDescent="0.3">
      <c r="A16" s="55" t="s">
        <v>9</v>
      </c>
      <c r="B16" s="15" t="s">
        <v>83</v>
      </c>
      <c r="C16" s="16">
        <v>7</v>
      </c>
      <c r="D16" s="16" t="s">
        <v>38</v>
      </c>
      <c r="E16" s="69" t="s">
        <v>87</v>
      </c>
      <c r="F16" s="67" t="s">
        <v>112</v>
      </c>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row>
    <row r="17" spans="1:40" s="1" customFormat="1" ht="28.8" x14ac:dyDescent="0.3">
      <c r="A17" s="55"/>
      <c r="B17" s="41" t="s">
        <v>153</v>
      </c>
      <c r="C17" s="23">
        <v>7</v>
      </c>
      <c r="D17" s="68"/>
      <c r="E17" s="67"/>
      <c r="F17" s="67"/>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row>
    <row r="18" spans="1:40" s="1" customFormat="1" ht="66" customHeight="1" x14ac:dyDescent="0.3">
      <c r="A18" s="55"/>
      <c r="B18" s="41" t="s">
        <v>154</v>
      </c>
      <c r="C18" s="23">
        <v>0</v>
      </c>
      <c r="D18" s="68"/>
      <c r="E18" s="67"/>
      <c r="F18" s="67"/>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row>
    <row r="19" spans="1:40" s="1" customFormat="1" x14ac:dyDescent="0.3">
      <c r="A19" s="55"/>
      <c r="B19" s="62" t="s">
        <v>53</v>
      </c>
      <c r="C19" s="62"/>
      <c r="D19" s="62"/>
      <c r="E19" s="62"/>
      <c r="F19" s="62"/>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row>
    <row r="20" spans="1:40" s="1" customFormat="1" ht="43.2" x14ac:dyDescent="0.3">
      <c r="A20" s="55" t="s">
        <v>10</v>
      </c>
      <c r="B20" s="15" t="s">
        <v>67</v>
      </c>
      <c r="C20" s="16">
        <v>5</v>
      </c>
      <c r="D20" s="16" t="s">
        <v>38</v>
      </c>
      <c r="E20" s="67" t="s">
        <v>92</v>
      </c>
      <c r="F20" s="65" t="s">
        <v>185</v>
      </c>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row>
    <row r="21" spans="1:40" s="1" customFormat="1" x14ac:dyDescent="0.3">
      <c r="A21" s="55"/>
      <c r="B21" s="20" t="s">
        <v>88</v>
      </c>
      <c r="C21" s="23">
        <v>5</v>
      </c>
      <c r="D21" s="68"/>
      <c r="E21" s="67"/>
      <c r="F21" s="65"/>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row>
    <row r="22" spans="1:40" s="1" customFormat="1" x14ac:dyDescent="0.3">
      <c r="A22" s="55"/>
      <c r="B22" s="20" t="s">
        <v>89</v>
      </c>
      <c r="C22" s="23">
        <v>3</v>
      </c>
      <c r="D22" s="68"/>
      <c r="E22" s="67"/>
      <c r="F22" s="65"/>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row>
    <row r="23" spans="1:40" s="1" customFormat="1" x14ac:dyDescent="0.3">
      <c r="A23" s="55"/>
      <c r="B23" s="20" t="s">
        <v>90</v>
      </c>
      <c r="C23" s="23">
        <v>1</v>
      </c>
      <c r="D23" s="68"/>
      <c r="E23" s="67"/>
      <c r="F23" s="65"/>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row>
    <row r="24" spans="1:40" s="1" customFormat="1" x14ac:dyDescent="0.3">
      <c r="A24" s="55"/>
      <c r="B24" s="20" t="s">
        <v>91</v>
      </c>
      <c r="C24" s="23">
        <v>0</v>
      </c>
      <c r="D24" s="68"/>
      <c r="E24" s="67"/>
      <c r="F24" s="65"/>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row>
    <row r="25" spans="1:40" s="1" customFormat="1" x14ac:dyDescent="0.3">
      <c r="A25" s="55"/>
      <c r="B25" s="62" t="s">
        <v>53</v>
      </c>
      <c r="C25" s="62"/>
      <c r="D25" s="62"/>
      <c r="E25" s="62"/>
      <c r="F25" s="62"/>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row>
    <row r="26" spans="1:40" s="1" customFormat="1" ht="58.8" customHeight="1" x14ac:dyDescent="0.3">
      <c r="A26" s="55" t="s">
        <v>11</v>
      </c>
      <c r="B26" s="15" t="s">
        <v>124</v>
      </c>
      <c r="C26" s="16">
        <v>3</v>
      </c>
      <c r="D26" s="16" t="s">
        <v>38</v>
      </c>
      <c r="E26" s="70" t="s">
        <v>113</v>
      </c>
      <c r="F26" s="65" t="s">
        <v>181</v>
      </c>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row>
    <row r="27" spans="1:40" s="1" customFormat="1" ht="30.6" customHeight="1" x14ac:dyDescent="0.3">
      <c r="A27" s="55"/>
      <c r="B27" s="20" t="s">
        <v>93</v>
      </c>
      <c r="C27" s="24">
        <v>3</v>
      </c>
      <c r="D27" s="81"/>
      <c r="E27" s="67"/>
      <c r="F27" s="65"/>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row>
    <row r="28" spans="1:40" s="1" customFormat="1" ht="32.4" customHeight="1" x14ac:dyDescent="0.3">
      <c r="A28" s="55"/>
      <c r="B28" s="20" t="s">
        <v>12</v>
      </c>
      <c r="C28" s="24">
        <v>1</v>
      </c>
      <c r="D28" s="82"/>
      <c r="E28" s="67"/>
      <c r="F28" s="65"/>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row>
    <row r="29" spans="1:40" s="1" customFormat="1" x14ac:dyDescent="0.3">
      <c r="A29" s="55"/>
      <c r="B29" s="62" t="s">
        <v>53</v>
      </c>
      <c r="C29" s="62"/>
      <c r="D29" s="62"/>
      <c r="E29" s="62"/>
      <c r="F29" s="62"/>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row>
    <row r="30" spans="1:40" s="1" customFormat="1" ht="43.2" x14ac:dyDescent="0.3">
      <c r="A30" s="55" t="s">
        <v>13</v>
      </c>
      <c r="B30" s="15" t="s">
        <v>125</v>
      </c>
      <c r="C30" s="16">
        <v>4</v>
      </c>
      <c r="D30" s="16" t="s">
        <v>38</v>
      </c>
      <c r="E30" s="67" t="s">
        <v>33</v>
      </c>
      <c r="F30" s="65" t="s">
        <v>144</v>
      </c>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row>
    <row r="31" spans="1:40" s="1" customFormat="1" x14ac:dyDescent="0.3">
      <c r="A31" s="55"/>
      <c r="B31" s="20" t="s">
        <v>94</v>
      </c>
      <c r="C31" s="23">
        <v>4</v>
      </c>
      <c r="D31" s="68"/>
      <c r="E31" s="67"/>
      <c r="F31" s="65"/>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row>
    <row r="32" spans="1:40" s="1" customFormat="1" x14ac:dyDescent="0.3">
      <c r="A32" s="55"/>
      <c r="B32" s="20" t="s">
        <v>95</v>
      </c>
      <c r="C32" s="23">
        <v>3</v>
      </c>
      <c r="D32" s="68"/>
      <c r="E32" s="67"/>
      <c r="F32" s="65"/>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row>
    <row r="33" spans="1:40" s="1" customFormat="1" x14ac:dyDescent="0.3">
      <c r="A33" s="55"/>
      <c r="B33" s="20" t="s">
        <v>96</v>
      </c>
      <c r="C33" s="23">
        <v>2</v>
      </c>
      <c r="D33" s="68"/>
      <c r="E33" s="67"/>
      <c r="F33" s="65"/>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row>
    <row r="34" spans="1:40" s="1" customFormat="1" x14ac:dyDescent="0.3">
      <c r="A34" s="55"/>
      <c r="B34" s="20" t="s">
        <v>97</v>
      </c>
      <c r="C34" s="23">
        <v>1</v>
      </c>
      <c r="D34" s="68"/>
      <c r="E34" s="67"/>
      <c r="F34" s="65"/>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row>
    <row r="35" spans="1:40" s="1" customFormat="1" x14ac:dyDescent="0.3">
      <c r="A35" s="55"/>
      <c r="B35" s="20" t="s">
        <v>41</v>
      </c>
      <c r="C35" s="23">
        <v>0</v>
      </c>
      <c r="D35" s="68"/>
      <c r="E35" s="67"/>
      <c r="F35" s="65"/>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row>
    <row r="36" spans="1:40" s="2" customFormat="1" x14ac:dyDescent="0.3">
      <c r="A36" s="55"/>
      <c r="B36" s="62" t="s">
        <v>53</v>
      </c>
      <c r="C36" s="62"/>
      <c r="D36" s="62"/>
      <c r="E36" s="62"/>
      <c r="F36" s="62"/>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row>
    <row r="37" spans="1:40" s="1" customFormat="1" ht="43.2" x14ac:dyDescent="0.3">
      <c r="A37" s="56">
        <v>1.6</v>
      </c>
      <c r="B37" s="46" t="s">
        <v>42</v>
      </c>
      <c r="C37" s="43">
        <v>3</v>
      </c>
      <c r="D37" s="43" t="s">
        <v>38</v>
      </c>
      <c r="E37" s="65" t="s">
        <v>18</v>
      </c>
      <c r="F37" s="64" t="s">
        <v>145</v>
      </c>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row>
    <row r="38" spans="1:40" s="1" customFormat="1" x14ac:dyDescent="0.3">
      <c r="A38" s="56"/>
      <c r="B38" s="41" t="s">
        <v>4</v>
      </c>
      <c r="C38" s="45">
        <v>3</v>
      </c>
      <c r="D38" s="74"/>
      <c r="E38" s="65"/>
      <c r="F38" s="64"/>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row>
    <row r="39" spans="1:40" s="1" customFormat="1" x14ac:dyDescent="0.3">
      <c r="A39" s="56"/>
      <c r="B39" s="41" t="s">
        <v>5</v>
      </c>
      <c r="C39" s="45">
        <v>2</v>
      </c>
      <c r="D39" s="74"/>
      <c r="E39" s="65"/>
      <c r="F39" s="64"/>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row>
    <row r="40" spans="1:40" s="1" customFormat="1" x14ac:dyDescent="0.3">
      <c r="A40" s="56"/>
      <c r="B40" s="41" t="s">
        <v>6</v>
      </c>
      <c r="C40" s="45">
        <v>1</v>
      </c>
      <c r="D40" s="74"/>
      <c r="E40" s="65"/>
      <c r="F40" s="64"/>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row>
    <row r="41" spans="1:40" s="1" customFormat="1" x14ac:dyDescent="0.3">
      <c r="A41" s="56"/>
      <c r="B41" s="41" t="s">
        <v>169</v>
      </c>
      <c r="C41" s="45">
        <v>0</v>
      </c>
      <c r="D41" s="74"/>
      <c r="E41" s="65"/>
      <c r="F41" s="64"/>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row>
    <row r="42" spans="1:40" s="1" customFormat="1" x14ac:dyDescent="0.3">
      <c r="A42" s="56"/>
      <c r="B42" s="64" t="s">
        <v>53</v>
      </c>
      <c r="C42" s="64"/>
      <c r="D42" s="64"/>
      <c r="E42" s="64"/>
      <c r="F42" s="64"/>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row>
    <row r="43" spans="1:40" s="1" customFormat="1" ht="43.2" x14ac:dyDescent="0.3">
      <c r="A43" s="56">
        <v>1.7</v>
      </c>
      <c r="B43" s="46" t="s">
        <v>134</v>
      </c>
      <c r="C43" s="43">
        <v>10</v>
      </c>
      <c r="D43" s="43" t="s">
        <v>38</v>
      </c>
      <c r="E43" s="65" t="s">
        <v>68</v>
      </c>
      <c r="F43" s="75" t="s">
        <v>146</v>
      </c>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row>
    <row r="44" spans="1:40" s="2" customFormat="1" x14ac:dyDescent="0.3">
      <c r="A44" s="56"/>
      <c r="B44" s="41" t="s">
        <v>166</v>
      </c>
      <c r="C44" s="45">
        <v>10</v>
      </c>
      <c r="D44" s="74"/>
      <c r="E44" s="65"/>
      <c r="F44" s="75"/>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row>
    <row r="45" spans="1:40" s="1" customFormat="1" x14ac:dyDescent="0.3">
      <c r="A45" s="56"/>
      <c r="B45" s="41" t="s">
        <v>167</v>
      </c>
      <c r="C45" s="45">
        <v>5</v>
      </c>
      <c r="D45" s="74"/>
      <c r="E45" s="65"/>
      <c r="F45" s="75"/>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row>
    <row r="46" spans="1:40" s="1" customFormat="1" x14ac:dyDescent="0.3">
      <c r="A46" s="56"/>
      <c r="B46" s="41" t="s">
        <v>168</v>
      </c>
      <c r="C46" s="45">
        <v>1</v>
      </c>
      <c r="D46" s="74"/>
      <c r="E46" s="65"/>
      <c r="F46" s="75"/>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row>
    <row r="47" spans="1:40" s="1" customFormat="1" x14ac:dyDescent="0.3">
      <c r="A47" s="56"/>
      <c r="B47" s="41" t="s">
        <v>169</v>
      </c>
      <c r="C47" s="45">
        <v>0</v>
      </c>
      <c r="D47" s="74"/>
      <c r="E47" s="65"/>
      <c r="F47" s="75"/>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row>
    <row r="48" spans="1:40" s="1" customFormat="1" x14ac:dyDescent="0.3">
      <c r="A48" s="56"/>
      <c r="B48" s="64" t="s">
        <v>53</v>
      </c>
      <c r="C48" s="64"/>
      <c r="D48" s="64"/>
      <c r="E48" s="64"/>
      <c r="F48" s="64"/>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row>
    <row r="49" spans="1:40" s="1" customFormat="1" ht="14.4" customHeight="1" x14ac:dyDescent="0.3">
      <c r="A49" s="16">
        <v>1.8</v>
      </c>
      <c r="B49" s="15" t="s">
        <v>45</v>
      </c>
      <c r="C49" s="16">
        <v>6</v>
      </c>
      <c r="D49" s="16" t="s">
        <v>37</v>
      </c>
      <c r="E49" s="88"/>
      <c r="F49" s="8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row>
    <row r="50" spans="1:40" s="1" customFormat="1" ht="30" customHeight="1" x14ac:dyDescent="0.3">
      <c r="A50" s="56" t="s">
        <v>14</v>
      </c>
      <c r="B50" s="15" t="s">
        <v>16</v>
      </c>
      <c r="C50" s="16">
        <v>3</v>
      </c>
      <c r="D50" s="16" t="s">
        <v>38</v>
      </c>
      <c r="E50" s="85" t="s">
        <v>69</v>
      </c>
      <c r="F50" s="85" t="s">
        <v>147</v>
      </c>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row>
    <row r="51" spans="1:40" s="1" customFormat="1" x14ac:dyDescent="0.3">
      <c r="A51" s="56"/>
      <c r="B51" s="20" t="s">
        <v>60</v>
      </c>
      <c r="C51" s="23">
        <v>3</v>
      </c>
      <c r="D51" s="83"/>
      <c r="E51" s="86"/>
      <c r="F51" s="86"/>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row>
    <row r="52" spans="1:40" s="1" customFormat="1" x14ac:dyDescent="0.3">
      <c r="A52" s="56"/>
      <c r="B52" s="37" t="s">
        <v>135</v>
      </c>
      <c r="C52" s="23">
        <v>0</v>
      </c>
      <c r="D52" s="84"/>
      <c r="E52" s="87"/>
      <c r="F52" s="87"/>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row>
    <row r="53" spans="1:40" s="1" customFormat="1" x14ac:dyDescent="0.3">
      <c r="A53" s="56"/>
      <c r="B53" s="62" t="s">
        <v>53</v>
      </c>
      <c r="C53" s="62"/>
      <c r="D53" s="62"/>
      <c r="E53" s="62"/>
      <c r="F53" s="62"/>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row>
    <row r="54" spans="1:40" s="1" customFormat="1" ht="43.2" customHeight="1" x14ac:dyDescent="0.3">
      <c r="A54" s="56" t="s">
        <v>24</v>
      </c>
      <c r="B54" s="15" t="s">
        <v>25</v>
      </c>
      <c r="C54" s="16">
        <v>3</v>
      </c>
      <c r="D54" s="16" t="s">
        <v>38</v>
      </c>
      <c r="E54" s="66" t="s">
        <v>184</v>
      </c>
      <c r="F54" s="64" t="s">
        <v>147</v>
      </c>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row>
    <row r="55" spans="1:40" s="1" customFormat="1" x14ac:dyDescent="0.3">
      <c r="A55" s="56"/>
      <c r="B55" s="51" t="s">
        <v>182</v>
      </c>
      <c r="C55" s="23">
        <v>3</v>
      </c>
      <c r="D55" s="83"/>
      <c r="E55" s="67"/>
      <c r="F55" s="64"/>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row>
    <row r="56" spans="1:40" s="1" customFormat="1" x14ac:dyDescent="0.3">
      <c r="A56" s="56"/>
      <c r="B56" s="51" t="s">
        <v>183</v>
      </c>
      <c r="C56" s="23">
        <v>0</v>
      </c>
      <c r="D56" s="84"/>
      <c r="E56" s="67"/>
      <c r="F56" s="64"/>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row>
    <row r="57" spans="1:40" s="1" customFormat="1" x14ac:dyDescent="0.3">
      <c r="A57" s="56"/>
      <c r="B57" s="62" t="s">
        <v>53</v>
      </c>
      <c r="C57" s="62"/>
      <c r="D57" s="62"/>
      <c r="E57" s="62"/>
      <c r="F57" s="62"/>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row>
    <row r="58" spans="1:40" s="1" customFormat="1" ht="22.2" customHeight="1" x14ac:dyDescent="0.3">
      <c r="A58" s="16">
        <v>1.9</v>
      </c>
      <c r="B58" s="15" t="s">
        <v>46</v>
      </c>
      <c r="C58" s="16">
        <v>2</v>
      </c>
      <c r="D58" s="16" t="s">
        <v>37</v>
      </c>
      <c r="E58" s="26"/>
      <c r="F58" s="26"/>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row>
    <row r="59" spans="1:40" s="1" customFormat="1" ht="43.2" x14ac:dyDescent="0.3">
      <c r="A59" s="56" t="s">
        <v>20</v>
      </c>
      <c r="B59" s="15" t="s">
        <v>50</v>
      </c>
      <c r="C59" s="16">
        <v>1</v>
      </c>
      <c r="D59" s="16" t="s">
        <v>38</v>
      </c>
      <c r="E59" s="67" t="s">
        <v>70</v>
      </c>
      <c r="F59" s="76" t="s">
        <v>173</v>
      </c>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row>
    <row r="60" spans="1:40" s="1" customFormat="1" ht="17.399999999999999" customHeight="1" x14ac:dyDescent="0.3">
      <c r="A60" s="56"/>
      <c r="B60" s="50" t="s">
        <v>174</v>
      </c>
      <c r="C60" s="23">
        <v>1</v>
      </c>
      <c r="D60" s="68"/>
      <c r="E60" s="67"/>
      <c r="F60" s="62"/>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row>
    <row r="61" spans="1:40" s="1" customFormat="1" ht="18" customHeight="1" x14ac:dyDescent="0.3">
      <c r="A61" s="56"/>
      <c r="B61" s="50" t="s">
        <v>175</v>
      </c>
      <c r="C61" s="23">
        <v>0</v>
      </c>
      <c r="D61" s="68"/>
      <c r="E61" s="67"/>
      <c r="F61" s="62"/>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row>
    <row r="62" spans="1:40" s="1" customFormat="1" ht="18" customHeight="1" x14ac:dyDescent="0.3">
      <c r="A62" s="56"/>
      <c r="B62" s="60" t="s">
        <v>54</v>
      </c>
      <c r="C62" s="61"/>
      <c r="D62" s="61"/>
      <c r="E62" s="61"/>
      <c r="F62" s="61"/>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row>
    <row r="63" spans="1:40" s="1" customFormat="1" ht="43.2" x14ac:dyDescent="0.3">
      <c r="A63" s="56" t="s">
        <v>21</v>
      </c>
      <c r="B63" s="15" t="s">
        <v>51</v>
      </c>
      <c r="C63" s="16">
        <v>1</v>
      </c>
      <c r="D63" s="16" t="s">
        <v>38</v>
      </c>
      <c r="E63" s="73" t="s">
        <v>155</v>
      </c>
      <c r="F63" s="68" t="s">
        <v>71</v>
      </c>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row>
    <row r="64" spans="1:40" s="1" customFormat="1" ht="79.2" customHeight="1" x14ac:dyDescent="0.3">
      <c r="A64" s="56"/>
      <c r="B64" s="37" t="s">
        <v>98</v>
      </c>
      <c r="C64" s="23">
        <v>1</v>
      </c>
      <c r="D64" s="68"/>
      <c r="E64" s="67"/>
      <c r="F64" s="6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row>
    <row r="65" spans="1:40" s="1" customFormat="1" ht="103.2" customHeight="1" x14ac:dyDescent="0.3">
      <c r="A65" s="56"/>
      <c r="B65" s="37" t="s">
        <v>99</v>
      </c>
      <c r="C65" s="23">
        <v>0</v>
      </c>
      <c r="D65" s="68"/>
      <c r="E65" s="67"/>
      <c r="F65" s="6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row>
    <row r="66" spans="1:40" s="1" customFormat="1" x14ac:dyDescent="0.3">
      <c r="A66" s="56"/>
      <c r="B66" s="62" t="s">
        <v>53</v>
      </c>
      <c r="C66" s="62"/>
      <c r="D66" s="62"/>
      <c r="E66" s="62"/>
      <c r="F66" s="62"/>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row>
    <row r="67" spans="1:40" s="1" customFormat="1" ht="43.2" x14ac:dyDescent="0.3">
      <c r="A67" s="55" t="s">
        <v>35</v>
      </c>
      <c r="B67" s="47" t="s">
        <v>156</v>
      </c>
      <c r="C67" s="48">
        <v>5</v>
      </c>
      <c r="D67" s="48" t="s">
        <v>38</v>
      </c>
      <c r="E67" s="65" t="s">
        <v>157</v>
      </c>
      <c r="F67" s="65" t="s">
        <v>158</v>
      </c>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row>
    <row r="68" spans="1:40" s="1" customFormat="1" x14ac:dyDescent="0.3">
      <c r="A68" s="55"/>
      <c r="B68" s="41" t="s">
        <v>52</v>
      </c>
      <c r="C68" s="45">
        <v>5</v>
      </c>
      <c r="D68" s="74"/>
      <c r="E68" s="65"/>
      <c r="F68" s="65"/>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row>
    <row r="69" spans="1:40" s="1" customFormat="1" x14ac:dyDescent="0.3">
      <c r="A69" s="55"/>
      <c r="B69" s="41" t="s">
        <v>108</v>
      </c>
      <c r="C69" s="45">
        <v>3</v>
      </c>
      <c r="D69" s="74"/>
      <c r="E69" s="65"/>
      <c r="F69" s="65"/>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row>
    <row r="70" spans="1:40" s="1" customFormat="1" x14ac:dyDescent="0.3">
      <c r="A70" s="55"/>
      <c r="B70" s="41" t="s">
        <v>72</v>
      </c>
      <c r="C70" s="45">
        <v>1</v>
      </c>
      <c r="D70" s="74"/>
      <c r="E70" s="65"/>
      <c r="F70" s="65"/>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row>
    <row r="71" spans="1:40" s="1" customFormat="1" x14ac:dyDescent="0.3">
      <c r="A71" s="55"/>
      <c r="B71" s="41" t="s">
        <v>43</v>
      </c>
      <c r="C71" s="45">
        <v>0</v>
      </c>
      <c r="D71" s="74"/>
      <c r="E71" s="65"/>
      <c r="F71" s="65"/>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row>
    <row r="72" spans="1:40" s="1" customFormat="1" x14ac:dyDescent="0.3">
      <c r="A72" s="55"/>
      <c r="B72" s="64" t="s">
        <v>53</v>
      </c>
      <c r="C72" s="64"/>
      <c r="D72" s="64"/>
      <c r="E72" s="64"/>
      <c r="F72" s="64"/>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row>
    <row r="73" spans="1:40" s="1" customFormat="1" ht="43.2" x14ac:dyDescent="0.3">
      <c r="A73" s="55" t="s">
        <v>26</v>
      </c>
      <c r="B73" s="47" t="s">
        <v>159</v>
      </c>
      <c r="C73" s="48">
        <v>3</v>
      </c>
      <c r="D73" s="48" t="s">
        <v>38</v>
      </c>
      <c r="E73" s="65" t="s">
        <v>160</v>
      </c>
      <c r="F73" s="65" t="s">
        <v>147</v>
      </c>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row>
    <row r="74" spans="1:40" s="1" customFormat="1" x14ac:dyDescent="0.3">
      <c r="A74" s="55"/>
      <c r="B74" s="41" t="s">
        <v>100</v>
      </c>
      <c r="C74" s="45">
        <v>3</v>
      </c>
      <c r="D74" s="74"/>
      <c r="E74" s="65"/>
      <c r="F74" s="65"/>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row>
    <row r="75" spans="1:40" s="1" customFormat="1" x14ac:dyDescent="0.3">
      <c r="A75" s="55"/>
      <c r="B75" s="41" t="s">
        <v>73</v>
      </c>
      <c r="C75" s="45">
        <v>2</v>
      </c>
      <c r="D75" s="74"/>
      <c r="E75" s="65"/>
      <c r="F75" s="65"/>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row>
    <row r="76" spans="1:40" s="1" customFormat="1" x14ac:dyDescent="0.3">
      <c r="A76" s="55"/>
      <c r="B76" s="41" t="s">
        <v>136</v>
      </c>
      <c r="C76" s="45">
        <v>1</v>
      </c>
      <c r="D76" s="74"/>
      <c r="E76" s="65"/>
      <c r="F76" s="65"/>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row>
    <row r="77" spans="1:40" s="1" customFormat="1" x14ac:dyDescent="0.3">
      <c r="A77" s="55"/>
      <c r="B77" s="41" t="s">
        <v>169</v>
      </c>
      <c r="C77" s="45">
        <v>0</v>
      </c>
      <c r="D77" s="74"/>
      <c r="E77" s="65"/>
      <c r="F77" s="65"/>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row>
    <row r="78" spans="1:40" s="1" customFormat="1" x14ac:dyDescent="0.3">
      <c r="A78" s="55"/>
      <c r="B78" s="64" t="s">
        <v>54</v>
      </c>
      <c r="C78" s="64"/>
      <c r="D78" s="64"/>
      <c r="E78" s="64"/>
      <c r="F78" s="64"/>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row>
    <row r="79" spans="1:40" s="1" customFormat="1" ht="43.2" x14ac:dyDescent="0.3">
      <c r="A79" s="55" t="s">
        <v>27</v>
      </c>
      <c r="B79" s="47" t="s">
        <v>161</v>
      </c>
      <c r="C79" s="48">
        <v>2</v>
      </c>
      <c r="D79" s="48" t="s">
        <v>38</v>
      </c>
      <c r="E79" s="65" t="s">
        <v>162</v>
      </c>
      <c r="F79" s="65" t="s">
        <v>147</v>
      </c>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row>
    <row r="80" spans="1:40" s="1" customFormat="1" x14ac:dyDescent="0.3">
      <c r="A80" s="55"/>
      <c r="B80" s="41" t="s">
        <v>101</v>
      </c>
      <c r="C80" s="45">
        <v>2</v>
      </c>
      <c r="D80" s="74"/>
      <c r="E80" s="65"/>
      <c r="F80" s="65"/>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row>
    <row r="81" spans="1:40" s="1" customFormat="1" x14ac:dyDescent="0.3">
      <c r="A81" s="55"/>
      <c r="B81" s="41" t="s">
        <v>15</v>
      </c>
      <c r="C81" s="45">
        <v>1</v>
      </c>
      <c r="D81" s="74"/>
      <c r="E81" s="65"/>
      <c r="F81" s="65"/>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row>
    <row r="82" spans="1:40" s="1" customFormat="1" x14ac:dyDescent="0.3">
      <c r="A82" s="55"/>
      <c r="B82" s="41" t="s">
        <v>44</v>
      </c>
      <c r="C82" s="45">
        <v>0</v>
      </c>
      <c r="D82" s="74"/>
      <c r="E82" s="65"/>
      <c r="F82" s="65"/>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row>
    <row r="83" spans="1:40" s="1" customFormat="1" x14ac:dyDescent="0.3">
      <c r="A83" s="55"/>
      <c r="B83" s="62" t="s">
        <v>53</v>
      </c>
      <c r="C83" s="62"/>
      <c r="D83" s="62"/>
      <c r="E83" s="62"/>
      <c r="F83" s="62"/>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row>
    <row r="84" spans="1:40" s="1" customFormat="1" ht="40.200000000000003" customHeight="1" x14ac:dyDescent="0.3">
      <c r="A84" s="55" t="s">
        <v>28</v>
      </c>
      <c r="B84" s="10" t="s">
        <v>32</v>
      </c>
      <c r="C84" s="11">
        <v>4</v>
      </c>
      <c r="D84" s="11" t="s">
        <v>38</v>
      </c>
      <c r="E84" s="73" t="s">
        <v>164</v>
      </c>
      <c r="F84" s="67" t="s">
        <v>62</v>
      </c>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row>
    <row r="85" spans="1:40" s="1" customFormat="1" ht="36" customHeight="1" x14ac:dyDescent="0.3">
      <c r="A85" s="55"/>
      <c r="B85" s="49" t="s">
        <v>171</v>
      </c>
      <c r="C85" s="23">
        <v>4</v>
      </c>
      <c r="D85" s="68"/>
      <c r="E85" s="67"/>
      <c r="F85" s="67"/>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row>
    <row r="86" spans="1:40" s="1" customFormat="1" ht="31.8" customHeight="1" x14ac:dyDescent="0.3">
      <c r="A86" s="55"/>
      <c r="B86" s="49" t="s">
        <v>172</v>
      </c>
      <c r="C86" s="23">
        <v>0</v>
      </c>
      <c r="D86" s="68"/>
      <c r="E86" s="67"/>
      <c r="F86" s="67"/>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row>
    <row r="87" spans="1:40" s="1" customFormat="1" x14ac:dyDescent="0.3">
      <c r="A87" s="55"/>
      <c r="B87" s="62" t="s">
        <v>53</v>
      </c>
      <c r="C87" s="62"/>
      <c r="D87" s="62"/>
      <c r="E87" s="62"/>
      <c r="F87" s="62"/>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row>
    <row r="88" spans="1:40" s="1" customFormat="1" ht="42.6" customHeight="1" x14ac:dyDescent="0.3">
      <c r="A88" s="56">
        <v>2</v>
      </c>
      <c r="B88" s="10" t="s">
        <v>49</v>
      </c>
      <c r="C88" s="11">
        <v>20</v>
      </c>
      <c r="D88" s="11" t="s">
        <v>38</v>
      </c>
      <c r="E88" s="67" t="s">
        <v>61</v>
      </c>
      <c r="F88" s="79" t="s">
        <v>170</v>
      </c>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row>
    <row r="89" spans="1:40" s="1" customFormat="1" ht="24" customHeight="1" x14ac:dyDescent="0.3">
      <c r="A89" s="56"/>
      <c r="B89" s="50" t="s">
        <v>176</v>
      </c>
      <c r="C89" s="23">
        <v>20</v>
      </c>
      <c r="D89" s="68"/>
      <c r="E89" s="67"/>
      <c r="F89" s="67"/>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row>
    <row r="90" spans="1:40" s="1" customFormat="1" ht="22.8" customHeight="1" x14ac:dyDescent="0.3">
      <c r="A90" s="56"/>
      <c r="B90" s="50" t="s">
        <v>177</v>
      </c>
      <c r="C90" s="23">
        <v>10</v>
      </c>
      <c r="D90" s="68"/>
      <c r="E90" s="67"/>
      <c r="F90" s="67"/>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row>
    <row r="91" spans="1:40" s="1" customFormat="1" ht="37.200000000000003" customHeight="1" x14ac:dyDescent="0.3">
      <c r="A91" s="56"/>
      <c r="B91" s="50" t="s">
        <v>178</v>
      </c>
      <c r="C91" s="23">
        <v>0</v>
      </c>
      <c r="D91" s="68"/>
      <c r="E91" s="67"/>
      <c r="F91" s="67"/>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row>
    <row r="92" spans="1:40" s="1" customFormat="1" x14ac:dyDescent="0.3">
      <c r="A92" s="56"/>
      <c r="B92" s="62" t="s">
        <v>53</v>
      </c>
      <c r="C92" s="62"/>
      <c r="D92" s="62"/>
      <c r="E92" s="62"/>
      <c r="F92" s="62"/>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c r="AJ92" s="28"/>
      <c r="AK92" s="28"/>
      <c r="AL92" s="28"/>
      <c r="AM92" s="28"/>
      <c r="AN92" s="28"/>
    </row>
    <row r="93" spans="1:40" s="2" customFormat="1" ht="40.049999999999997" customHeight="1" x14ac:dyDescent="0.3">
      <c r="A93" s="63" t="s">
        <v>179</v>
      </c>
      <c r="B93" s="63"/>
      <c r="C93" s="8">
        <f>C94+C121</f>
        <v>15</v>
      </c>
      <c r="D93" s="8" t="s">
        <v>37</v>
      </c>
      <c r="E93" s="7"/>
      <c r="F93" s="7"/>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row>
    <row r="94" spans="1:40" s="1" customFormat="1" x14ac:dyDescent="0.3">
      <c r="A94" s="17" t="s">
        <v>29</v>
      </c>
      <c r="B94" s="10" t="s">
        <v>63</v>
      </c>
      <c r="C94" s="11">
        <f>C95+C102+C105+C110+C113+C116</f>
        <v>14</v>
      </c>
      <c r="D94" s="11" t="s">
        <v>37</v>
      </c>
      <c r="E94" s="10"/>
      <c r="F94" s="10"/>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row>
    <row r="95" spans="1:40" s="1" customFormat="1" ht="63" customHeight="1" x14ac:dyDescent="0.3">
      <c r="A95" s="53" t="s">
        <v>22</v>
      </c>
      <c r="B95" s="10" t="s">
        <v>114</v>
      </c>
      <c r="C95" s="11">
        <v>5</v>
      </c>
      <c r="D95" s="11" t="s">
        <v>58</v>
      </c>
      <c r="E95" s="15"/>
      <c r="F95" s="15"/>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row>
    <row r="96" spans="1:40" s="1" customFormat="1" ht="186" customHeight="1" x14ac:dyDescent="0.3">
      <c r="A96" s="53"/>
      <c r="B96" s="41" t="s">
        <v>163</v>
      </c>
      <c r="C96" s="23">
        <v>1</v>
      </c>
      <c r="D96" s="68"/>
      <c r="E96" s="21" t="s">
        <v>66</v>
      </c>
      <c r="F96" s="21" t="s">
        <v>47</v>
      </c>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row>
    <row r="97" spans="1:40" s="1" customFormat="1" ht="172.8" customHeight="1" x14ac:dyDescent="0.3">
      <c r="A97" s="53"/>
      <c r="B97" s="20" t="s">
        <v>74</v>
      </c>
      <c r="C97" s="23">
        <v>1</v>
      </c>
      <c r="D97" s="68"/>
      <c r="E97" s="39" t="s">
        <v>137</v>
      </c>
      <c r="F97" s="21" t="s">
        <v>102</v>
      </c>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c r="AM97" s="28"/>
      <c r="AN97" s="28"/>
    </row>
    <row r="98" spans="1:40" s="1" customFormat="1" ht="127.8" customHeight="1" x14ac:dyDescent="0.3">
      <c r="A98" s="53"/>
      <c r="B98" s="32" t="s">
        <v>126</v>
      </c>
      <c r="C98" s="23">
        <v>1</v>
      </c>
      <c r="D98" s="68"/>
      <c r="E98" s="22" t="s">
        <v>115</v>
      </c>
      <c r="F98" s="21" t="s">
        <v>116</v>
      </c>
      <c r="G98" s="28"/>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row>
    <row r="99" spans="1:40" s="1" customFormat="1" ht="252" customHeight="1" x14ac:dyDescent="0.3">
      <c r="A99" s="53"/>
      <c r="B99" s="38" t="s">
        <v>117</v>
      </c>
      <c r="C99" s="23">
        <v>1</v>
      </c>
      <c r="D99" s="68"/>
      <c r="E99" s="33" t="s">
        <v>128</v>
      </c>
      <c r="F99" s="21" t="s">
        <v>103</v>
      </c>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c r="AJ99" s="28"/>
      <c r="AK99" s="28"/>
      <c r="AL99" s="28"/>
      <c r="AM99" s="28"/>
      <c r="AN99" s="28"/>
    </row>
    <row r="100" spans="1:40" s="1" customFormat="1" ht="199.95" customHeight="1" x14ac:dyDescent="0.3">
      <c r="A100" s="53"/>
      <c r="B100" s="38" t="s">
        <v>129</v>
      </c>
      <c r="C100" s="23">
        <v>1</v>
      </c>
      <c r="D100" s="68"/>
      <c r="E100" s="39" t="s">
        <v>75</v>
      </c>
      <c r="F100" s="34" t="s">
        <v>130</v>
      </c>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row>
    <row r="101" spans="1:40" s="1" customFormat="1" hidden="1" x14ac:dyDescent="0.3">
      <c r="A101" s="53"/>
      <c r="B101" s="62" t="s">
        <v>53</v>
      </c>
      <c r="C101" s="62"/>
      <c r="D101" s="62"/>
      <c r="E101" s="62"/>
      <c r="F101" s="62"/>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row>
    <row r="102" spans="1:40" s="1" customFormat="1" x14ac:dyDescent="0.3">
      <c r="A102" s="53" t="s">
        <v>23</v>
      </c>
      <c r="B102" s="10" t="s">
        <v>19</v>
      </c>
      <c r="C102" s="11">
        <v>1</v>
      </c>
      <c r="D102" s="11" t="s">
        <v>37</v>
      </c>
      <c r="E102" s="80" t="s">
        <v>118</v>
      </c>
      <c r="F102" s="70" t="s">
        <v>138</v>
      </c>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row>
    <row r="103" spans="1:40" s="1" customFormat="1" ht="409.2" customHeight="1" x14ac:dyDescent="0.3">
      <c r="A103" s="53"/>
      <c r="B103" s="22" t="s">
        <v>76</v>
      </c>
      <c r="C103" s="23">
        <v>1</v>
      </c>
      <c r="D103" s="23"/>
      <c r="E103" s="67"/>
      <c r="F103" s="67"/>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row>
    <row r="104" spans="1:40" s="1" customFormat="1" ht="22.2" customHeight="1" x14ac:dyDescent="0.3">
      <c r="A104" s="53"/>
      <c r="B104" s="62" t="s">
        <v>53</v>
      </c>
      <c r="C104" s="62"/>
      <c r="D104" s="62"/>
      <c r="E104" s="62"/>
      <c r="F104" s="62"/>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c r="AJ104" s="28"/>
      <c r="AK104" s="28"/>
      <c r="AL104" s="28"/>
      <c r="AM104" s="28"/>
      <c r="AN104" s="28"/>
    </row>
    <row r="105" spans="1:40" s="1" customFormat="1" x14ac:dyDescent="0.3">
      <c r="A105" s="54">
        <v>3.3</v>
      </c>
      <c r="B105" s="10" t="s">
        <v>77</v>
      </c>
      <c r="C105" s="11">
        <f>SUM(C106:C108)</f>
        <v>3</v>
      </c>
      <c r="D105" s="11" t="s">
        <v>37</v>
      </c>
      <c r="E105" s="15"/>
      <c r="F105" s="15"/>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row>
    <row r="106" spans="1:40" s="1" customFormat="1" ht="216.6" customHeight="1" x14ac:dyDescent="0.3">
      <c r="A106" s="54"/>
      <c r="B106" s="40" t="s">
        <v>150</v>
      </c>
      <c r="C106" s="23">
        <v>1</v>
      </c>
      <c r="D106" s="68"/>
      <c r="E106" s="38" t="s">
        <v>119</v>
      </c>
      <c r="F106" s="22" t="s">
        <v>120</v>
      </c>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row>
    <row r="107" spans="1:40" s="1" customFormat="1" ht="64.2" customHeight="1" x14ac:dyDescent="0.3">
      <c r="A107" s="54"/>
      <c r="B107" s="37" t="s">
        <v>131</v>
      </c>
      <c r="C107" s="23">
        <v>1</v>
      </c>
      <c r="D107" s="68"/>
      <c r="E107" s="35" t="s">
        <v>132</v>
      </c>
      <c r="F107" s="36" t="s">
        <v>148</v>
      </c>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row>
    <row r="108" spans="1:40" s="1" customFormat="1" ht="72" x14ac:dyDescent="0.3">
      <c r="A108" s="54"/>
      <c r="B108" s="37" t="s">
        <v>139</v>
      </c>
      <c r="C108" s="23">
        <v>1</v>
      </c>
      <c r="D108" s="68"/>
      <c r="E108" s="22" t="s">
        <v>78</v>
      </c>
      <c r="F108" s="36" t="s">
        <v>149</v>
      </c>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row>
    <row r="109" spans="1:40" s="1" customFormat="1" x14ac:dyDescent="0.3">
      <c r="A109" s="54"/>
      <c r="B109" s="62" t="s">
        <v>53</v>
      </c>
      <c r="C109" s="62"/>
      <c r="D109" s="62"/>
      <c r="E109" s="62"/>
      <c r="F109" s="62"/>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row>
    <row r="110" spans="1:40" s="4" customFormat="1" x14ac:dyDescent="0.3">
      <c r="A110" s="54">
        <v>3.4</v>
      </c>
      <c r="B110" s="10" t="s">
        <v>80</v>
      </c>
      <c r="C110" s="11">
        <f t="shared" ref="C110" si="0">SUM(C111:C111)</f>
        <v>1</v>
      </c>
      <c r="D110" s="11" t="s">
        <v>37</v>
      </c>
      <c r="E110" s="77" t="s">
        <v>133</v>
      </c>
      <c r="F110" s="67" t="s">
        <v>104</v>
      </c>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row>
    <row r="111" spans="1:40" s="3" customFormat="1" ht="135.6" customHeight="1" x14ac:dyDescent="0.3">
      <c r="A111" s="54"/>
      <c r="B111" s="22" t="s">
        <v>79</v>
      </c>
      <c r="C111" s="23">
        <v>1</v>
      </c>
      <c r="D111" s="23"/>
      <c r="E111" s="67"/>
      <c r="F111" s="67"/>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row>
    <row r="112" spans="1:40" s="1" customFormat="1" x14ac:dyDescent="0.3">
      <c r="A112" s="54"/>
      <c r="B112" s="60" t="s">
        <v>53</v>
      </c>
      <c r="C112" s="62"/>
      <c r="D112" s="62"/>
      <c r="E112" s="62"/>
      <c r="F112" s="62"/>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28"/>
      <c r="AF112" s="28"/>
      <c r="AG112" s="28"/>
      <c r="AH112" s="28"/>
      <c r="AI112" s="28"/>
      <c r="AJ112" s="28"/>
      <c r="AK112" s="28"/>
      <c r="AL112" s="28"/>
      <c r="AM112" s="28"/>
      <c r="AN112" s="28"/>
    </row>
    <row r="113" spans="1:40" s="4" customFormat="1" x14ac:dyDescent="0.3">
      <c r="A113" s="53" t="s">
        <v>30</v>
      </c>
      <c r="B113" s="10" t="s">
        <v>3</v>
      </c>
      <c r="C113" s="11">
        <v>1</v>
      </c>
      <c r="D113" s="11" t="s">
        <v>37</v>
      </c>
      <c r="E113" s="70" t="s">
        <v>140</v>
      </c>
      <c r="F113" s="67" t="s">
        <v>121</v>
      </c>
      <c r="G113" s="29"/>
      <c r="H113" s="29"/>
      <c r="I113" s="29"/>
      <c r="J113" s="29"/>
      <c r="K113" s="29"/>
      <c r="L113" s="29"/>
      <c r="M113" s="29"/>
      <c r="N113" s="29"/>
      <c r="O113" s="29"/>
      <c r="P113" s="29"/>
      <c r="Q113" s="29"/>
      <c r="R113" s="29"/>
      <c r="S113" s="29"/>
      <c r="T113" s="29"/>
      <c r="U113" s="29"/>
      <c r="V113" s="29"/>
      <c r="W113" s="29"/>
      <c r="X113" s="29"/>
      <c r="Y113" s="29"/>
      <c r="Z113" s="29"/>
      <c r="AA113" s="29"/>
      <c r="AB113" s="29"/>
      <c r="AC113" s="29"/>
      <c r="AD113" s="29"/>
      <c r="AE113" s="29"/>
      <c r="AF113" s="29"/>
      <c r="AG113" s="29"/>
      <c r="AH113" s="29"/>
      <c r="AI113" s="29"/>
      <c r="AJ113" s="29"/>
      <c r="AK113" s="29"/>
      <c r="AL113" s="29"/>
      <c r="AM113" s="29"/>
      <c r="AN113" s="29"/>
    </row>
    <row r="114" spans="1:40" s="1" customFormat="1" ht="99" customHeight="1" x14ac:dyDescent="0.3">
      <c r="A114" s="53"/>
      <c r="B114" s="38" t="s">
        <v>141</v>
      </c>
      <c r="C114" s="23">
        <v>1</v>
      </c>
      <c r="D114" s="23"/>
      <c r="E114" s="67"/>
      <c r="F114" s="67"/>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c r="AE114" s="28"/>
      <c r="AF114" s="28"/>
      <c r="AG114" s="28"/>
      <c r="AH114" s="28"/>
      <c r="AI114" s="28"/>
      <c r="AJ114" s="28"/>
      <c r="AK114" s="28"/>
      <c r="AL114" s="28"/>
      <c r="AM114" s="28"/>
      <c r="AN114" s="28"/>
    </row>
    <row r="115" spans="1:40" s="1" customFormat="1" x14ac:dyDescent="0.3">
      <c r="A115" s="53"/>
      <c r="B115" s="60" t="s">
        <v>53</v>
      </c>
      <c r="C115" s="62"/>
      <c r="D115" s="62"/>
      <c r="E115" s="62"/>
      <c r="F115" s="62"/>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row>
    <row r="116" spans="1:40" s="1" customFormat="1" x14ac:dyDescent="0.3">
      <c r="A116" s="53" t="s">
        <v>31</v>
      </c>
      <c r="B116" s="9" t="s">
        <v>127</v>
      </c>
      <c r="C116" s="11">
        <v>3</v>
      </c>
      <c r="D116" s="11" t="s">
        <v>37</v>
      </c>
      <c r="E116" s="26"/>
      <c r="F116" s="26"/>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row>
    <row r="117" spans="1:40" s="1" customFormat="1" ht="70.05" customHeight="1" x14ac:dyDescent="0.3">
      <c r="A117" s="53"/>
      <c r="B117" s="20" t="s">
        <v>48</v>
      </c>
      <c r="C117" s="23">
        <v>1</v>
      </c>
      <c r="D117" s="68"/>
      <c r="E117" s="22" t="s">
        <v>105</v>
      </c>
      <c r="F117" s="22" t="s">
        <v>64</v>
      </c>
      <c r="G117" s="28"/>
      <c r="H117" s="28"/>
      <c r="I117" s="28"/>
      <c r="J117" s="28"/>
      <c r="K117" s="28"/>
      <c r="L117" s="28"/>
      <c r="M117" s="28"/>
      <c r="N117" s="28"/>
      <c r="O117" s="28"/>
      <c r="P117" s="28"/>
      <c r="Q117" s="28"/>
      <c r="R117" s="28"/>
      <c r="S117" s="28"/>
      <c r="T117" s="28"/>
      <c r="U117" s="28"/>
      <c r="V117" s="28"/>
      <c r="W117" s="28"/>
      <c r="X117" s="28"/>
      <c r="Y117" s="28"/>
      <c r="Z117" s="28"/>
      <c r="AA117" s="28"/>
      <c r="AB117" s="28"/>
      <c r="AC117" s="28"/>
      <c r="AD117" s="28"/>
      <c r="AE117" s="28"/>
      <c r="AF117" s="28"/>
      <c r="AG117" s="28"/>
      <c r="AH117" s="28"/>
      <c r="AI117" s="28"/>
      <c r="AJ117" s="28"/>
      <c r="AK117" s="28"/>
      <c r="AL117" s="28"/>
      <c r="AM117" s="28"/>
      <c r="AN117" s="28"/>
    </row>
    <row r="118" spans="1:40" s="1" customFormat="1" ht="87" customHeight="1" x14ac:dyDescent="0.3">
      <c r="A118" s="53"/>
      <c r="B118" s="20" t="s">
        <v>7</v>
      </c>
      <c r="C118" s="23">
        <v>1</v>
      </c>
      <c r="D118" s="68"/>
      <c r="E118" s="42" t="s">
        <v>151</v>
      </c>
      <c r="F118" s="22" t="s">
        <v>122</v>
      </c>
      <c r="G118" s="28"/>
      <c r="H118" s="28"/>
      <c r="I118" s="28"/>
      <c r="J118" s="28"/>
      <c r="K118" s="28"/>
      <c r="L118" s="28"/>
      <c r="M118" s="28"/>
      <c r="N118" s="28"/>
      <c r="O118" s="28"/>
      <c r="P118" s="28"/>
      <c r="Q118" s="28"/>
      <c r="R118" s="28"/>
      <c r="S118" s="28"/>
      <c r="T118" s="28"/>
      <c r="U118" s="28"/>
      <c r="V118" s="28"/>
      <c r="W118" s="28"/>
      <c r="X118" s="28"/>
      <c r="Y118" s="28"/>
      <c r="Z118" s="28"/>
      <c r="AA118" s="28"/>
      <c r="AB118" s="28"/>
      <c r="AC118" s="28"/>
      <c r="AD118" s="28"/>
      <c r="AE118" s="28"/>
      <c r="AF118" s="28"/>
      <c r="AG118" s="28"/>
      <c r="AH118" s="28"/>
      <c r="AI118" s="28"/>
      <c r="AJ118" s="28"/>
      <c r="AK118" s="28"/>
      <c r="AL118" s="28"/>
      <c r="AM118" s="28"/>
      <c r="AN118" s="28"/>
    </row>
    <row r="119" spans="1:40" s="1" customFormat="1" ht="131.4" customHeight="1" x14ac:dyDescent="0.3">
      <c r="A119" s="53"/>
      <c r="B119" s="20" t="s">
        <v>65</v>
      </c>
      <c r="C119" s="23">
        <v>1</v>
      </c>
      <c r="D119" s="68"/>
      <c r="E119" s="22" t="s">
        <v>81</v>
      </c>
      <c r="F119" s="38" t="s">
        <v>142</v>
      </c>
      <c r="G119" s="28"/>
      <c r="H119" s="28"/>
      <c r="I119" s="28"/>
      <c r="J119" s="28"/>
      <c r="K119" s="28"/>
      <c r="L119" s="28"/>
      <c r="M119" s="28"/>
      <c r="N119" s="28"/>
      <c r="O119" s="28"/>
      <c r="P119" s="28"/>
      <c r="Q119" s="28"/>
      <c r="R119" s="28"/>
      <c r="S119" s="28"/>
      <c r="T119" s="28"/>
      <c r="U119" s="28"/>
      <c r="V119" s="28"/>
      <c r="W119" s="28"/>
      <c r="X119" s="28"/>
      <c r="Y119" s="28"/>
      <c r="Z119" s="28"/>
      <c r="AA119" s="28"/>
      <c r="AB119" s="28"/>
      <c r="AC119" s="28"/>
      <c r="AD119" s="28"/>
      <c r="AE119" s="28"/>
      <c r="AF119" s="28"/>
      <c r="AG119" s="28"/>
      <c r="AH119" s="28"/>
      <c r="AI119" s="28"/>
      <c r="AJ119" s="28"/>
      <c r="AK119" s="28"/>
      <c r="AL119" s="28"/>
      <c r="AM119" s="28"/>
      <c r="AN119" s="28"/>
    </row>
    <row r="120" spans="1:40" s="1" customFormat="1" x14ac:dyDescent="0.3">
      <c r="A120" s="53"/>
      <c r="B120" s="60" t="s">
        <v>53</v>
      </c>
      <c r="C120" s="62"/>
      <c r="D120" s="62"/>
      <c r="E120" s="62"/>
      <c r="F120" s="62"/>
      <c r="G120" s="28"/>
      <c r="H120" s="28"/>
      <c r="I120" s="28"/>
      <c r="J120" s="28"/>
      <c r="K120" s="28"/>
      <c r="L120" s="28"/>
      <c r="M120" s="28"/>
      <c r="N120" s="28"/>
      <c r="O120" s="28"/>
      <c r="P120" s="28"/>
      <c r="Q120" s="28"/>
      <c r="R120" s="28"/>
      <c r="S120" s="28"/>
      <c r="T120" s="28"/>
      <c r="U120" s="28"/>
      <c r="V120" s="28"/>
      <c r="W120" s="28"/>
      <c r="X120" s="28"/>
      <c r="Y120" s="28"/>
      <c r="Z120" s="28"/>
      <c r="AA120" s="28"/>
      <c r="AB120" s="28"/>
      <c r="AC120" s="28"/>
      <c r="AD120" s="28"/>
      <c r="AE120" s="28"/>
      <c r="AF120" s="28"/>
      <c r="AG120" s="28"/>
      <c r="AH120" s="28"/>
      <c r="AI120" s="28"/>
      <c r="AJ120" s="28"/>
      <c r="AK120" s="28"/>
      <c r="AL120" s="28"/>
      <c r="AM120" s="28"/>
      <c r="AN120" s="28"/>
    </row>
    <row r="121" spans="1:40" s="1" customFormat="1" x14ac:dyDescent="0.3">
      <c r="A121" s="17" t="s">
        <v>0</v>
      </c>
      <c r="B121" s="10" t="s">
        <v>34</v>
      </c>
      <c r="C121" s="11">
        <f>C122</f>
        <v>1</v>
      </c>
      <c r="D121" s="11" t="s">
        <v>37</v>
      </c>
      <c r="E121" s="78" t="s">
        <v>165</v>
      </c>
      <c r="F121" s="67" t="s">
        <v>123</v>
      </c>
      <c r="G121" s="28"/>
      <c r="H121" s="28"/>
      <c r="I121" s="28"/>
      <c r="J121" s="28"/>
      <c r="K121" s="28"/>
      <c r="L121" s="28"/>
      <c r="M121" s="28"/>
      <c r="N121" s="28"/>
      <c r="O121" s="28"/>
      <c r="P121" s="28"/>
      <c r="Q121" s="28"/>
      <c r="R121" s="28"/>
      <c r="S121" s="28"/>
      <c r="T121" s="28"/>
      <c r="U121" s="28"/>
      <c r="V121" s="28"/>
      <c r="W121" s="28"/>
      <c r="X121" s="28"/>
      <c r="Y121" s="28"/>
      <c r="Z121" s="28"/>
      <c r="AA121" s="28"/>
      <c r="AB121" s="28"/>
      <c r="AC121" s="28"/>
      <c r="AD121" s="28"/>
      <c r="AE121" s="28"/>
      <c r="AF121" s="28"/>
      <c r="AG121" s="28"/>
      <c r="AH121" s="28"/>
      <c r="AI121" s="28"/>
      <c r="AJ121" s="28"/>
      <c r="AK121" s="28"/>
      <c r="AL121" s="28"/>
      <c r="AM121" s="28"/>
      <c r="AN121" s="28"/>
    </row>
    <row r="122" spans="1:40" s="5" customFormat="1" ht="100.8" customHeight="1" x14ac:dyDescent="0.3">
      <c r="A122" s="54">
        <v>4.0999999999999996</v>
      </c>
      <c r="B122" s="10" t="s">
        <v>106</v>
      </c>
      <c r="C122" s="25">
        <v>1</v>
      </c>
      <c r="D122" s="25"/>
      <c r="E122" s="67"/>
      <c r="F122" s="67"/>
      <c r="G122" s="28"/>
      <c r="H122" s="28"/>
      <c r="I122" s="28"/>
      <c r="J122" s="28"/>
      <c r="K122" s="28"/>
      <c r="L122" s="28"/>
      <c r="M122" s="28"/>
      <c r="N122" s="28"/>
      <c r="O122" s="28"/>
      <c r="P122" s="28"/>
      <c r="Q122" s="28"/>
      <c r="R122" s="28"/>
      <c r="S122" s="28"/>
      <c r="T122" s="28"/>
      <c r="U122" s="28"/>
      <c r="V122" s="28"/>
      <c r="W122" s="28"/>
      <c r="X122" s="28"/>
      <c r="Y122" s="28"/>
      <c r="Z122" s="28"/>
      <c r="AA122" s="28"/>
      <c r="AB122" s="28"/>
      <c r="AC122" s="28"/>
      <c r="AD122" s="28"/>
      <c r="AE122" s="28"/>
      <c r="AF122" s="28"/>
      <c r="AG122" s="28"/>
      <c r="AH122" s="28"/>
      <c r="AI122" s="28"/>
      <c r="AJ122" s="28"/>
      <c r="AK122" s="28"/>
      <c r="AL122" s="28"/>
      <c r="AM122" s="28"/>
      <c r="AN122" s="28"/>
    </row>
    <row r="123" spans="1:40" s="1" customFormat="1" x14ac:dyDescent="0.3">
      <c r="A123" s="54"/>
      <c r="B123" s="62" t="s">
        <v>53</v>
      </c>
      <c r="C123" s="62"/>
      <c r="D123" s="62"/>
      <c r="E123" s="62"/>
      <c r="F123" s="62"/>
      <c r="G123" s="28"/>
      <c r="H123" s="28"/>
      <c r="I123" s="28"/>
      <c r="J123" s="28"/>
      <c r="K123" s="28"/>
      <c r="L123" s="28"/>
      <c r="M123" s="28"/>
      <c r="N123" s="28"/>
      <c r="O123" s="28"/>
      <c r="P123" s="28"/>
      <c r="Q123" s="28"/>
      <c r="R123" s="28"/>
      <c r="S123" s="28"/>
      <c r="T123" s="28"/>
      <c r="U123" s="28"/>
      <c r="V123" s="28"/>
      <c r="W123" s="28"/>
      <c r="X123" s="28"/>
      <c r="Y123" s="28"/>
      <c r="Z123" s="28"/>
      <c r="AA123" s="28"/>
      <c r="AB123" s="28"/>
      <c r="AC123" s="28"/>
      <c r="AD123" s="28"/>
      <c r="AE123" s="28"/>
      <c r="AF123" s="28"/>
      <c r="AG123" s="28"/>
      <c r="AH123" s="28"/>
      <c r="AI123" s="28"/>
      <c r="AJ123" s="28"/>
      <c r="AK123" s="28"/>
      <c r="AL123" s="28"/>
      <c r="AM123" s="28"/>
      <c r="AN123" s="28"/>
    </row>
    <row r="124" spans="1:40" s="6" customFormat="1" x14ac:dyDescent="0.3">
      <c r="A124" s="12"/>
      <c r="B124" s="12" t="s">
        <v>1</v>
      </c>
      <c r="C124" s="13">
        <f>C5+C93</f>
        <v>100</v>
      </c>
      <c r="D124" s="13"/>
      <c r="E124" s="14"/>
      <c r="F124" s="14"/>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row>
    <row r="125" spans="1:40" x14ac:dyDescent="0.3">
      <c r="B125" s="90"/>
    </row>
    <row r="126" spans="1:40" x14ac:dyDescent="0.3">
      <c r="B126" s="90"/>
    </row>
    <row r="127" spans="1:40" x14ac:dyDescent="0.3">
      <c r="B127" s="90"/>
    </row>
    <row r="128" spans="1:40" x14ac:dyDescent="0.3">
      <c r="B128" s="90"/>
    </row>
    <row r="129" spans="2:2" x14ac:dyDescent="0.3">
      <c r="B129" s="90"/>
    </row>
    <row r="130" spans="2:2" x14ac:dyDescent="0.3">
      <c r="B130" s="90"/>
    </row>
    <row r="131" spans="2:2" x14ac:dyDescent="0.3">
      <c r="B131" s="90"/>
    </row>
    <row r="132" spans="2:2" x14ac:dyDescent="0.3">
      <c r="B132" s="90"/>
    </row>
    <row r="133" spans="2:2" x14ac:dyDescent="0.3">
      <c r="B133" s="90"/>
    </row>
    <row r="134" spans="2:2" x14ac:dyDescent="0.3">
      <c r="B134" s="90"/>
    </row>
    <row r="135" spans="2:2" x14ac:dyDescent="0.3">
      <c r="B135" s="90"/>
    </row>
    <row r="136" spans="2:2" x14ac:dyDescent="0.3">
      <c r="B136" s="90"/>
    </row>
    <row r="137" spans="2:2" x14ac:dyDescent="0.3">
      <c r="B137" s="90"/>
    </row>
    <row r="138" spans="2:2" x14ac:dyDescent="0.3">
      <c r="B138" s="90"/>
    </row>
    <row r="139" spans="2:2" x14ac:dyDescent="0.3">
      <c r="B139" s="90"/>
    </row>
    <row r="140" spans="2:2" x14ac:dyDescent="0.3">
      <c r="B140" s="90"/>
    </row>
    <row r="141" spans="2:2" x14ac:dyDescent="0.3">
      <c r="B141" s="90"/>
    </row>
    <row r="142" spans="2:2" x14ac:dyDescent="0.3">
      <c r="B142" s="90"/>
    </row>
    <row r="143" spans="2:2" x14ac:dyDescent="0.3">
      <c r="B143" s="90"/>
    </row>
    <row r="144" spans="2:2" x14ac:dyDescent="0.3">
      <c r="B144" s="90"/>
    </row>
    <row r="145" spans="2:2" x14ac:dyDescent="0.3">
      <c r="B145" s="90"/>
    </row>
    <row r="146" spans="2:2" x14ac:dyDescent="0.3">
      <c r="B146" s="90"/>
    </row>
    <row r="147" spans="2:2" x14ac:dyDescent="0.3">
      <c r="B147" s="90"/>
    </row>
    <row r="148" spans="2:2" x14ac:dyDescent="0.3">
      <c r="B148" s="90"/>
    </row>
    <row r="149" spans="2:2" x14ac:dyDescent="0.3">
      <c r="B149" s="90"/>
    </row>
    <row r="150" spans="2:2" x14ac:dyDescent="0.3">
      <c r="B150" s="90"/>
    </row>
    <row r="151" spans="2:2" x14ac:dyDescent="0.3">
      <c r="B151" s="90"/>
    </row>
    <row r="152" spans="2:2" x14ac:dyDescent="0.3">
      <c r="B152" s="90"/>
    </row>
    <row r="153" spans="2:2" x14ac:dyDescent="0.3">
      <c r="B153" s="90"/>
    </row>
    <row r="154" spans="2:2" x14ac:dyDescent="0.3">
      <c r="B154" s="90"/>
    </row>
    <row r="155" spans="2:2" x14ac:dyDescent="0.3">
      <c r="B155" s="90"/>
    </row>
    <row r="156" spans="2:2" x14ac:dyDescent="0.3">
      <c r="B156" s="90"/>
    </row>
    <row r="157" spans="2:2" x14ac:dyDescent="0.3">
      <c r="B157" s="90"/>
    </row>
    <row r="158" spans="2:2" x14ac:dyDescent="0.3">
      <c r="B158" s="90"/>
    </row>
    <row r="159" spans="2:2" x14ac:dyDescent="0.3">
      <c r="B159" s="90"/>
    </row>
    <row r="160" spans="2:2" x14ac:dyDescent="0.3">
      <c r="B160" s="90"/>
    </row>
    <row r="161" spans="2:2" x14ac:dyDescent="0.3">
      <c r="B161" s="90"/>
    </row>
    <row r="162" spans="2:2" x14ac:dyDescent="0.3">
      <c r="B162" s="90"/>
    </row>
    <row r="163" spans="2:2" x14ac:dyDescent="0.3">
      <c r="B163" s="90"/>
    </row>
    <row r="164" spans="2:2" x14ac:dyDescent="0.3">
      <c r="B164" s="90"/>
    </row>
    <row r="165" spans="2:2" x14ac:dyDescent="0.3">
      <c r="B165" s="90"/>
    </row>
    <row r="166" spans="2:2" x14ac:dyDescent="0.3">
      <c r="B166" s="90"/>
    </row>
    <row r="167" spans="2:2" x14ac:dyDescent="0.3">
      <c r="B167" s="90"/>
    </row>
    <row r="168" spans="2:2" x14ac:dyDescent="0.3">
      <c r="B168" s="90"/>
    </row>
    <row r="169" spans="2:2" x14ac:dyDescent="0.3">
      <c r="B169" s="90"/>
    </row>
    <row r="170" spans="2:2" x14ac:dyDescent="0.3">
      <c r="B170" s="90"/>
    </row>
    <row r="171" spans="2:2" x14ac:dyDescent="0.3">
      <c r="B171" s="90"/>
    </row>
    <row r="172" spans="2:2" x14ac:dyDescent="0.3">
      <c r="B172" s="90"/>
    </row>
    <row r="173" spans="2:2" x14ac:dyDescent="0.3">
      <c r="B173" s="90"/>
    </row>
    <row r="174" spans="2:2" x14ac:dyDescent="0.3">
      <c r="B174" s="90"/>
    </row>
    <row r="175" spans="2:2" x14ac:dyDescent="0.3">
      <c r="B175" s="90"/>
    </row>
    <row r="176" spans="2:2" x14ac:dyDescent="0.3">
      <c r="B176" s="90"/>
    </row>
    <row r="177" spans="2:2" x14ac:dyDescent="0.3">
      <c r="B177" s="90"/>
    </row>
    <row r="178" spans="2:2" x14ac:dyDescent="0.3">
      <c r="B178" s="90"/>
    </row>
    <row r="179" spans="2:2" x14ac:dyDescent="0.3">
      <c r="B179" s="90"/>
    </row>
    <row r="180" spans="2:2" x14ac:dyDescent="0.3">
      <c r="B180" s="90"/>
    </row>
    <row r="181" spans="2:2" x14ac:dyDescent="0.3">
      <c r="B181" s="90"/>
    </row>
    <row r="182" spans="2:2" x14ac:dyDescent="0.3">
      <c r="B182" s="90"/>
    </row>
    <row r="183" spans="2:2" x14ac:dyDescent="0.3">
      <c r="B183" s="90"/>
    </row>
    <row r="184" spans="2:2" x14ac:dyDescent="0.3">
      <c r="B184" s="90"/>
    </row>
    <row r="185" spans="2:2" x14ac:dyDescent="0.3">
      <c r="B185" s="90"/>
    </row>
    <row r="186" spans="2:2" x14ac:dyDescent="0.3">
      <c r="B186" s="90"/>
    </row>
    <row r="187" spans="2:2" x14ac:dyDescent="0.3">
      <c r="B187" s="90"/>
    </row>
    <row r="188" spans="2:2" x14ac:dyDescent="0.3">
      <c r="B188" s="90"/>
    </row>
    <row r="189" spans="2:2" x14ac:dyDescent="0.3">
      <c r="B189" s="90"/>
    </row>
    <row r="190" spans="2:2" x14ac:dyDescent="0.3">
      <c r="B190" s="90"/>
    </row>
    <row r="191" spans="2:2" x14ac:dyDescent="0.3">
      <c r="B191" s="90"/>
    </row>
    <row r="192" spans="2:2" x14ac:dyDescent="0.3">
      <c r="B192" s="90"/>
    </row>
    <row r="193" spans="2:2" x14ac:dyDescent="0.3">
      <c r="B193" s="90"/>
    </row>
    <row r="194" spans="2:2" x14ac:dyDescent="0.3">
      <c r="B194" s="90"/>
    </row>
    <row r="195" spans="2:2" x14ac:dyDescent="0.3">
      <c r="B195" s="90"/>
    </row>
    <row r="196" spans="2:2" x14ac:dyDescent="0.3">
      <c r="B196" s="90"/>
    </row>
    <row r="197" spans="2:2" x14ac:dyDescent="0.3">
      <c r="B197" s="90"/>
    </row>
    <row r="198" spans="2:2" x14ac:dyDescent="0.3">
      <c r="B198" s="90"/>
    </row>
    <row r="199" spans="2:2" x14ac:dyDescent="0.3">
      <c r="B199" s="90"/>
    </row>
    <row r="200" spans="2:2" x14ac:dyDescent="0.3">
      <c r="B200" s="90"/>
    </row>
    <row r="201" spans="2:2" x14ac:dyDescent="0.3">
      <c r="B201" s="90"/>
    </row>
    <row r="202" spans="2:2" x14ac:dyDescent="0.3">
      <c r="B202" s="90"/>
    </row>
    <row r="203" spans="2:2" x14ac:dyDescent="0.3">
      <c r="B203" s="90"/>
    </row>
    <row r="204" spans="2:2" x14ac:dyDescent="0.3">
      <c r="B204" s="90"/>
    </row>
    <row r="205" spans="2:2" x14ac:dyDescent="0.3">
      <c r="B205" s="90"/>
    </row>
    <row r="206" spans="2:2" x14ac:dyDescent="0.3">
      <c r="B206" s="90"/>
    </row>
    <row r="207" spans="2:2" x14ac:dyDescent="0.3">
      <c r="B207" s="90"/>
    </row>
    <row r="208" spans="2:2" x14ac:dyDescent="0.3">
      <c r="B208" s="90"/>
    </row>
    <row r="209" spans="2:2" x14ac:dyDescent="0.3">
      <c r="B209" s="90"/>
    </row>
    <row r="210" spans="2:2" x14ac:dyDescent="0.3">
      <c r="B210" s="90"/>
    </row>
    <row r="211" spans="2:2" x14ac:dyDescent="0.3">
      <c r="B211" s="90"/>
    </row>
    <row r="212" spans="2:2" x14ac:dyDescent="0.3">
      <c r="B212" s="90"/>
    </row>
    <row r="213" spans="2:2" x14ac:dyDescent="0.3">
      <c r="B213" s="90"/>
    </row>
    <row r="214" spans="2:2" x14ac:dyDescent="0.3">
      <c r="B214" s="90"/>
    </row>
    <row r="215" spans="2:2" x14ac:dyDescent="0.3">
      <c r="B215" s="90"/>
    </row>
    <row r="216" spans="2:2" x14ac:dyDescent="0.3">
      <c r="B216" s="90"/>
    </row>
    <row r="217" spans="2:2" x14ac:dyDescent="0.3">
      <c r="B217" s="90"/>
    </row>
    <row r="218" spans="2:2" x14ac:dyDescent="0.3">
      <c r="B218" s="90"/>
    </row>
    <row r="219" spans="2:2" x14ac:dyDescent="0.3">
      <c r="B219" s="90"/>
    </row>
    <row r="220" spans="2:2" x14ac:dyDescent="0.3">
      <c r="B220" s="90"/>
    </row>
    <row r="221" spans="2:2" x14ac:dyDescent="0.3">
      <c r="B221" s="90"/>
    </row>
    <row r="222" spans="2:2" x14ac:dyDescent="0.3">
      <c r="B222" s="90"/>
    </row>
    <row r="223" spans="2:2" x14ac:dyDescent="0.3">
      <c r="B223" s="90"/>
    </row>
    <row r="224" spans="2:2" x14ac:dyDescent="0.3">
      <c r="B224" s="90"/>
    </row>
    <row r="225" spans="2:2" x14ac:dyDescent="0.3">
      <c r="B225" s="90"/>
    </row>
    <row r="226" spans="2:2" x14ac:dyDescent="0.3">
      <c r="B226" s="90"/>
    </row>
    <row r="227" spans="2:2" x14ac:dyDescent="0.3">
      <c r="B227" s="90"/>
    </row>
    <row r="228" spans="2:2" x14ac:dyDescent="0.3">
      <c r="B228" s="90"/>
    </row>
    <row r="229" spans="2:2" x14ac:dyDescent="0.3">
      <c r="B229" s="90"/>
    </row>
    <row r="230" spans="2:2" x14ac:dyDescent="0.3">
      <c r="B230" s="90"/>
    </row>
    <row r="231" spans="2:2" x14ac:dyDescent="0.3">
      <c r="B231" s="90"/>
    </row>
    <row r="232" spans="2:2" x14ac:dyDescent="0.3">
      <c r="B232" s="90"/>
    </row>
    <row r="233" spans="2:2" x14ac:dyDescent="0.3">
      <c r="B233" s="90"/>
    </row>
    <row r="234" spans="2:2" x14ac:dyDescent="0.3">
      <c r="B234" s="90"/>
    </row>
    <row r="235" spans="2:2" x14ac:dyDescent="0.3">
      <c r="B235" s="90"/>
    </row>
    <row r="236" spans="2:2" x14ac:dyDescent="0.3">
      <c r="B236" s="90"/>
    </row>
    <row r="237" spans="2:2" x14ac:dyDescent="0.3">
      <c r="B237" s="90"/>
    </row>
    <row r="238" spans="2:2" x14ac:dyDescent="0.3">
      <c r="B238" s="90"/>
    </row>
    <row r="239" spans="2:2" x14ac:dyDescent="0.3">
      <c r="B239" s="90"/>
    </row>
    <row r="240" spans="2:2" x14ac:dyDescent="0.3">
      <c r="B240" s="90"/>
    </row>
    <row r="241" spans="2:2" x14ac:dyDescent="0.3">
      <c r="B241" s="90"/>
    </row>
    <row r="242" spans="2:2" x14ac:dyDescent="0.3">
      <c r="B242" s="90"/>
    </row>
    <row r="243" spans="2:2" x14ac:dyDescent="0.3">
      <c r="B243" s="90"/>
    </row>
    <row r="244" spans="2:2" x14ac:dyDescent="0.3">
      <c r="B244" s="90"/>
    </row>
    <row r="245" spans="2:2" x14ac:dyDescent="0.3">
      <c r="B245" s="90"/>
    </row>
    <row r="246" spans="2:2" x14ac:dyDescent="0.3">
      <c r="B246" s="90"/>
    </row>
    <row r="247" spans="2:2" x14ac:dyDescent="0.3">
      <c r="B247" s="90"/>
    </row>
    <row r="248" spans="2:2" x14ac:dyDescent="0.3">
      <c r="B248" s="90"/>
    </row>
    <row r="249" spans="2:2" x14ac:dyDescent="0.3">
      <c r="B249" s="90"/>
    </row>
    <row r="250" spans="2:2" x14ac:dyDescent="0.3">
      <c r="B250" s="90"/>
    </row>
    <row r="251" spans="2:2" x14ac:dyDescent="0.3">
      <c r="B251" s="90"/>
    </row>
    <row r="252" spans="2:2" x14ac:dyDescent="0.3">
      <c r="B252" s="90"/>
    </row>
    <row r="253" spans="2:2" x14ac:dyDescent="0.3">
      <c r="B253" s="90"/>
    </row>
    <row r="254" spans="2:2" x14ac:dyDescent="0.3">
      <c r="B254" s="90"/>
    </row>
    <row r="255" spans="2:2" x14ac:dyDescent="0.3">
      <c r="B255" s="90"/>
    </row>
    <row r="256" spans="2:2" x14ac:dyDescent="0.3">
      <c r="B256" s="90"/>
    </row>
    <row r="257" spans="2:2" x14ac:dyDescent="0.3">
      <c r="B257" s="90"/>
    </row>
    <row r="258" spans="2:2" x14ac:dyDescent="0.3">
      <c r="B258" s="90"/>
    </row>
    <row r="259" spans="2:2" x14ac:dyDescent="0.3">
      <c r="B259" s="90"/>
    </row>
    <row r="260" spans="2:2" x14ac:dyDescent="0.3">
      <c r="B260" s="90"/>
    </row>
    <row r="261" spans="2:2" x14ac:dyDescent="0.3">
      <c r="B261" s="90"/>
    </row>
    <row r="262" spans="2:2" x14ac:dyDescent="0.3">
      <c r="B262" s="90"/>
    </row>
    <row r="263" spans="2:2" x14ac:dyDescent="0.3">
      <c r="B263" s="90"/>
    </row>
    <row r="264" spans="2:2" x14ac:dyDescent="0.3">
      <c r="B264" s="90"/>
    </row>
    <row r="265" spans="2:2" x14ac:dyDescent="0.3">
      <c r="B265" s="90"/>
    </row>
    <row r="266" spans="2:2" x14ac:dyDescent="0.3">
      <c r="B266" s="90"/>
    </row>
    <row r="267" spans="2:2" x14ac:dyDescent="0.3">
      <c r="B267" s="90"/>
    </row>
    <row r="268" spans="2:2" x14ac:dyDescent="0.3">
      <c r="B268" s="90"/>
    </row>
    <row r="269" spans="2:2" x14ac:dyDescent="0.3">
      <c r="B269" s="90"/>
    </row>
    <row r="270" spans="2:2" x14ac:dyDescent="0.3">
      <c r="B270" s="90"/>
    </row>
    <row r="271" spans="2:2" x14ac:dyDescent="0.3">
      <c r="B271" s="90"/>
    </row>
    <row r="272" spans="2:2" x14ac:dyDescent="0.3">
      <c r="B272" s="90"/>
    </row>
    <row r="273" spans="2:2" x14ac:dyDescent="0.3">
      <c r="B273" s="90"/>
    </row>
    <row r="274" spans="2:2" x14ac:dyDescent="0.3">
      <c r="B274" s="90"/>
    </row>
    <row r="275" spans="2:2" x14ac:dyDescent="0.3">
      <c r="B275" s="90"/>
    </row>
    <row r="276" spans="2:2" x14ac:dyDescent="0.3">
      <c r="B276" s="90"/>
    </row>
    <row r="277" spans="2:2" x14ac:dyDescent="0.3">
      <c r="B277" s="90"/>
    </row>
    <row r="278" spans="2:2" x14ac:dyDescent="0.3">
      <c r="B278" s="90"/>
    </row>
    <row r="279" spans="2:2" x14ac:dyDescent="0.3">
      <c r="B279" s="90"/>
    </row>
    <row r="280" spans="2:2" x14ac:dyDescent="0.3">
      <c r="B280" s="90"/>
    </row>
    <row r="281" spans="2:2" x14ac:dyDescent="0.3">
      <c r="B281" s="90"/>
    </row>
    <row r="282" spans="2:2" x14ac:dyDescent="0.3">
      <c r="B282" s="90"/>
    </row>
    <row r="283" spans="2:2" x14ac:dyDescent="0.3">
      <c r="B283" s="90"/>
    </row>
    <row r="284" spans="2:2" x14ac:dyDescent="0.3">
      <c r="B284" s="90"/>
    </row>
    <row r="285" spans="2:2" x14ac:dyDescent="0.3">
      <c r="B285" s="90"/>
    </row>
    <row r="286" spans="2:2" x14ac:dyDescent="0.3">
      <c r="B286" s="90"/>
    </row>
    <row r="287" spans="2:2" x14ac:dyDescent="0.3">
      <c r="B287" s="90"/>
    </row>
    <row r="288" spans="2:2" x14ac:dyDescent="0.3">
      <c r="B288" s="90"/>
    </row>
    <row r="289" spans="2:2" x14ac:dyDescent="0.3">
      <c r="B289" s="90"/>
    </row>
    <row r="290" spans="2:2" x14ac:dyDescent="0.3">
      <c r="B290" s="90"/>
    </row>
    <row r="291" spans="2:2" x14ac:dyDescent="0.3">
      <c r="B291" s="90"/>
    </row>
    <row r="292" spans="2:2" x14ac:dyDescent="0.3">
      <c r="B292" s="90"/>
    </row>
    <row r="293" spans="2:2" x14ac:dyDescent="0.3">
      <c r="B293" s="90"/>
    </row>
    <row r="294" spans="2:2" x14ac:dyDescent="0.3">
      <c r="B294" s="90"/>
    </row>
    <row r="295" spans="2:2" x14ac:dyDescent="0.3">
      <c r="B295" s="90"/>
    </row>
    <row r="296" spans="2:2" x14ac:dyDescent="0.3">
      <c r="B296" s="90"/>
    </row>
    <row r="297" spans="2:2" x14ac:dyDescent="0.3">
      <c r="B297" s="90"/>
    </row>
    <row r="298" spans="2:2" x14ac:dyDescent="0.3">
      <c r="B298" s="90"/>
    </row>
    <row r="299" spans="2:2" x14ac:dyDescent="0.3">
      <c r="B299" s="90"/>
    </row>
    <row r="300" spans="2:2" x14ac:dyDescent="0.3">
      <c r="B300" s="90"/>
    </row>
    <row r="301" spans="2:2" x14ac:dyDescent="0.3">
      <c r="B301" s="90"/>
    </row>
    <row r="302" spans="2:2" x14ac:dyDescent="0.3">
      <c r="B302" s="90"/>
    </row>
    <row r="303" spans="2:2" x14ac:dyDescent="0.3">
      <c r="B303" s="90"/>
    </row>
    <row r="304" spans="2:2" x14ac:dyDescent="0.3">
      <c r="B304" s="90"/>
    </row>
    <row r="305" spans="2:2" x14ac:dyDescent="0.3">
      <c r="B305" s="90"/>
    </row>
    <row r="306" spans="2:2" x14ac:dyDescent="0.3">
      <c r="B306" s="90"/>
    </row>
    <row r="307" spans="2:2" x14ac:dyDescent="0.3">
      <c r="B307" s="90"/>
    </row>
    <row r="308" spans="2:2" x14ac:dyDescent="0.3">
      <c r="B308" s="90"/>
    </row>
    <row r="309" spans="2:2" x14ac:dyDescent="0.3">
      <c r="B309" s="90"/>
    </row>
    <row r="310" spans="2:2" x14ac:dyDescent="0.3">
      <c r="B310" s="90"/>
    </row>
    <row r="311" spans="2:2" x14ac:dyDescent="0.3">
      <c r="B311" s="90"/>
    </row>
    <row r="312" spans="2:2" x14ac:dyDescent="0.3">
      <c r="B312" s="90"/>
    </row>
    <row r="313" spans="2:2" x14ac:dyDescent="0.3">
      <c r="B313" s="90"/>
    </row>
    <row r="314" spans="2:2" x14ac:dyDescent="0.3">
      <c r="B314" s="90"/>
    </row>
    <row r="315" spans="2:2" x14ac:dyDescent="0.3">
      <c r="B315" s="90"/>
    </row>
    <row r="316" spans="2:2" x14ac:dyDescent="0.3">
      <c r="B316" s="90"/>
    </row>
    <row r="317" spans="2:2" x14ac:dyDescent="0.3">
      <c r="B317" s="90"/>
    </row>
    <row r="318" spans="2:2" x14ac:dyDescent="0.3">
      <c r="B318" s="90"/>
    </row>
    <row r="319" spans="2:2" x14ac:dyDescent="0.3">
      <c r="B319" s="90"/>
    </row>
    <row r="320" spans="2:2" x14ac:dyDescent="0.3">
      <c r="B320" s="90"/>
    </row>
    <row r="321" spans="2:2" x14ac:dyDescent="0.3">
      <c r="B321" s="90"/>
    </row>
    <row r="322" spans="2:2" x14ac:dyDescent="0.3">
      <c r="B322" s="90"/>
    </row>
    <row r="323" spans="2:2" x14ac:dyDescent="0.3">
      <c r="B323" s="90"/>
    </row>
    <row r="324" spans="2:2" x14ac:dyDescent="0.3">
      <c r="B324" s="90"/>
    </row>
    <row r="325" spans="2:2" x14ac:dyDescent="0.3">
      <c r="B325" s="90"/>
    </row>
    <row r="326" spans="2:2" x14ac:dyDescent="0.3">
      <c r="B326" s="90"/>
    </row>
    <row r="327" spans="2:2" x14ac:dyDescent="0.3">
      <c r="B327" s="90"/>
    </row>
    <row r="328" spans="2:2" x14ac:dyDescent="0.3">
      <c r="B328" s="90"/>
    </row>
    <row r="329" spans="2:2" x14ac:dyDescent="0.3">
      <c r="B329" s="90"/>
    </row>
    <row r="330" spans="2:2" x14ac:dyDescent="0.3">
      <c r="B330" s="90"/>
    </row>
    <row r="331" spans="2:2" x14ac:dyDescent="0.3">
      <c r="B331" s="90"/>
    </row>
    <row r="332" spans="2:2" x14ac:dyDescent="0.3">
      <c r="B332" s="90"/>
    </row>
    <row r="333" spans="2:2" x14ac:dyDescent="0.3">
      <c r="B333" s="90"/>
    </row>
    <row r="334" spans="2:2" x14ac:dyDescent="0.3">
      <c r="B334" s="90"/>
    </row>
    <row r="335" spans="2:2" x14ac:dyDescent="0.3">
      <c r="B335" s="90"/>
    </row>
    <row r="336" spans="2:2" x14ac:dyDescent="0.3">
      <c r="B336" s="90"/>
    </row>
    <row r="337" spans="2:2" x14ac:dyDescent="0.3">
      <c r="B337" s="90"/>
    </row>
    <row r="338" spans="2:2" x14ac:dyDescent="0.3">
      <c r="B338" s="90"/>
    </row>
    <row r="339" spans="2:2" x14ac:dyDescent="0.3">
      <c r="B339" s="90"/>
    </row>
    <row r="340" spans="2:2" x14ac:dyDescent="0.3">
      <c r="B340" s="90"/>
    </row>
    <row r="341" spans="2:2" x14ac:dyDescent="0.3">
      <c r="B341" s="90"/>
    </row>
    <row r="342" spans="2:2" x14ac:dyDescent="0.3">
      <c r="B342" s="90"/>
    </row>
    <row r="343" spans="2:2" x14ac:dyDescent="0.3">
      <c r="B343" s="90"/>
    </row>
    <row r="344" spans="2:2" x14ac:dyDescent="0.3">
      <c r="B344" s="90"/>
    </row>
    <row r="345" spans="2:2" x14ac:dyDescent="0.3">
      <c r="B345" s="90"/>
    </row>
    <row r="346" spans="2:2" x14ac:dyDescent="0.3">
      <c r="B346" s="90"/>
    </row>
    <row r="347" spans="2:2" x14ac:dyDescent="0.3">
      <c r="B347" s="90"/>
    </row>
    <row r="348" spans="2:2" x14ac:dyDescent="0.3">
      <c r="B348" s="90"/>
    </row>
    <row r="349" spans="2:2" x14ac:dyDescent="0.3">
      <c r="B349" s="90"/>
    </row>
    <row r="350" spans="2:2" x14ac:dyDescent="0.3">
      <c r="B350" s="90"/>
    </row>
    <row r="351" spans="2:2" x14ac:dyDescent="0.3">
      <c r="B351" s="90"/>
    </row>
    <row r="352" spans="2:2" x14ac:dyDescent="0.3">
      <c r="B352" s="90"/>
    </row>
    <row r="353" spans="2:2" x14ac:dyDescent="0.3">
      <c r="B353" s="90"/>
    </row>
    <row r="354" spans="2:2" x14ac:dyDescent="0.3">
      <c r="B354" s="90"/>
    </row>
    <row r="355" spans="2:2" x14ac:dyDescent="0.3">
      <c r="B355" s="90"/>
    </row>
    <row r="356" spans="2:2" x14ac:dyDescent="0.3">
      <c r="B356" s="90"/>
    </row>
    <row r="357" spans="2:2" x14ac:dyDescent="0.3">
      <c r="B357" s="90"/>
    </row>
    <row r="358" spans="2:2" x14ac:dyDescent="0.3">
      <c r="B358" s="90"/>
    </row>
    <row r="359" spans="2:2" x14ac:dyDescent="0.3">
      <c r="B359" s="90"/>
    </row>
    <row r="360" spans="2:2" x14ac:dyDescent="0.3">
      <c r="B360" s="90"/>
    </row>
    <row r="361" spans="2:2" x14ac:dyDescent="0.3">
      <c r="B361" s="90"/>
    </row>
    <row r="362" spans="2:2" x14ac:dyDescent="0.3">
      <c r="B362" s="90"/>
    </row>
    <row r="363" spans="2:2" x14ac:dyDescent="0.3">
      <c r="B363" s="90"/>
    </row>
    <row r="364" spans="2:2" x14ac:dyDescent="0.3">
      <c r="B364" s="90"/>
    </row>
    <row r="365" spans="2:2" x14ac:dyDescent="0.3">
      <c r="B365" s="90"/>
    </row>
    <row r="366" spans="2:2" x14ac:dyDescent="0.3">
      <c r="B366" s="90"/>
    </row>
    <row r="367" spans="2:2" x14ac:dyDescent="0.3">
      <c r="B367" s="90"/>
    </row>
    <row r="368" spans="2:2" x14ac:dyDescent="0.3">
      <c r="B368" s="90"/>
    </row>
    <row r="369" spans="2:2" x14ac:dyDescent="0.3">
      <c r="B369" s="90"/>
    </row>
    <row r="370" spans="2:2" x14ac:dyDescent="0.3">
      <c r="B370" s="90"/>
    </row>
    <row r="371" spans="2:2" x14ac:dyDescent="0.3">
      <c r="B371" s="90"/>
    </row>
    <row r="372" spans="2:2" x14ac:dyDescent="0.3">
      <c r="B372" s="90"/>
    </row>
    <row r="373" spans="2:2" x14ac:dyDescent="0.3">
      <c r="B373" s="90"/>
    </row>
    <row r="374" spans="2:2" x14ac:dyDescent="0.3">
      <c r="B374" s="90"/>
    </row>
    <row r="375" spans="2:2" x14ac:dyDescent="0.3">
      <c r="B375" s="90"/>
    </row>
    <row r="376" spans="2:2" x14ac:dyDescent="0.3">
      <c r="B376" s="90"/>
    </row>
    <row r="377" spans="2:2" x14ac:dyDescent="0.3">
      <c r="B377" s="90"/>
    </row>
    <row r="378" spans="2:2" x14ac:dyDescent="0.3">
      <c r="B378" s="90"/>
    </row>
    <row r="379" spans="2:2" x14ac:dyDescent="0.3">
      <c r="B379" s="90"/>
    </row>
    <row r="380" spans="2:2" x14ac:dyDescent="0.3">
      <c r="B380" s="90"/>
    </row>
    <row r="381" spans="2:2" x14ac:dyDescent="0.3">
      <c r="B381" s="90"/>
    </row>
    <row r="382" spans="2:2" x14ac:dyDescent="0.3">
      <c r="B382" s="90"/>
    </row>
    <row r="383" spans="2:2" x14ac:dyDescent="0.3">
      <c r="B383" s="90"/>
    </row>
    <row r="384" spans="2:2" x14ac:dyDescent="0.3">
      <c r="B384" s="90"/>
    </row>
    <row r="385" spans="2:2" x14ac:dyDescent="0.3">
      <c r="B385" s="90"/>
    </row>
    <row r="386" spans="2:2" x14ac:dyDescent="0.3">
      <c r="B386" s="90"/>
    </row>
    <row r="387" spans="2:2" x14ac:dyDescent="0.3">
      <c r="B387" s="90"/>
    </row>
    <row r="388" spans="2:2" x14ac:dyDescent="0.3">
      <c r="B388" s="90"/>
    </row>
    <row r="389" spans="2:2" x14ac:dyDescent="0.3">
      <c r="B389" s="90"/>
    </row>
    <row r="390" spans="2:2" x14ac:dyDescent="0.3">
      <c r="B390" s="90"/>
    </row>
    <row r="391" spans="2:2" x14ac:dyDescent="0.3">
      <c r="B391" s="90"/>
    </row>
    <row r="392" spans="2:2" x14ac:dyDescent="0.3">
      <c r="B392" s="90"/>
    </row>
    <row r="393" spans="2:2" x14ac:dyDescent="0.3">
      <c r="B393" s="90"/>
    </row>
    <row r="394" spans="2:2" x14ac:dyDescent="0.3">
      <c r="B394" s="90"/>
    </row>
    <row r="395" spans="2:2" x14ac:dyDescent="0.3">
      <c r="B395" s="90"/>
    </row>
    <row r="396" spans="2:2" x14ac:dyDescent="0.3">
      <c r="B396" s="90"/>
    </row>
    <row r="397" spans="2:2" x14ac:dyDescent="0.3">
      <c r="B397" s="90"/>
    </row>
    <row r="398" spans="2:2" x14ac:dyDescent="0.3">
      <c r="B398" s="90"/>
    </row>
    <row r="399" spans="2:2" x14ac:dyDescent="0.3">
      <c r="B399" s="90"/>
    </row>
    <row r="400" spans="2:2" x14ac:dyDescent="0.3">
      <c r="B400" s="90"/>
    </row>
    <row r="401" spans="2:2" x14ac:dyDescent="0.3">
      <c r="B401" s="90"/>
    </row>
    <row r="402" spans="2:2" x14ac:dyDescent="0.3">
      <c r="B402" s="90"/>
    </row>
    <row r="403" spans="2:2" x14ac:dyDescent="0.3">
      <c r="B403" s="90"/>
    </row>
    <row r="404" spans="2:2" x14ac:dyDescent="0.3">
      <c r="B404" s="90"/>
    </row>
    <row r="405" spans="2:2" x14ac:dyDescent="0.3">
      <c r="B405" s="90"/>
    </row>
    <row r="406" spans="2:2" x14ac:dyDescent="0.3">
      <c r="B406" s="90"/>
    </row>
    <row r="407" spans="2:2" x14ac:dyDescent="0.3">
      <c r="B407" s="90"/>
    </row>
    <row r="408" spans="2:2" x14ac:dyDescent="0.3">
      <c r="B408" s="90"/>
    </row>
    <row r="409" spans="2:2" x14ac:dyDescent="0.3">
      <c r="B409" s="90"/>
    </row>
    <row r="410" spans="2:2" x14ac:dyDescent="0.3">
      <c r="B410" s="90"/>
    </row>
    <row r="411" spans="2:2" x14ac:dyDescent="0.3">
      <c r="B411" s="90"/>
    </row>
    <row r="412" spans="2:2" x14ac:dyDescent="0.3">
      <c r="B412" s="90"/>
    </row>
    <row r="413" spans="2:2" x14ac:dyDescent="0.3">
      <c r="B413" s="90"/>
    </row>
    <row r="414" spans="2:2" x14ac:dyDescent="0.3">
      <c r="B414" s="90"/>
    </row>
    <row r="415" spans="2:2" x14ac:dyDescent="0.3">
      <c r="B415" s="90"/>
    </row>
    <row r="416" spans="2:2" x14ac:dyDescent="0.3">
      <c r="B416" s="90"/>
    </row>
    <row r="417" spans="2:2" x14ac:dyDescent="0.3">
      <c r="B417" s="90"/>
    </row>
    <row r="418" spans="2:2" x14ac:dyDescent="0.3">
      <c r="B418" s="90"/>
    </row>
    <row r="419" spans="2:2" x14ac:dyDescent="0.3">
      <c r="B419" s="90"/>
    </row>
    <row r="420" spans="2:2" x14ac:dyDescent="0.3">
      <c r="B420" s="90"/>
    </row>
    <row r="421" spans="2:2" x14ac:dyDescent="0.3">
      <c r="B421" s="90"/>
    </row>
    <row r="422" spans="2:2" x14ac:dyDescent="0.3">
      <c r="B422" s="90"/>
    </row>
    <row r="423" spans="2:2" x14ac:dyDescent="0.3">
      <c r="B423" s="90"/>
    </row>
    <row r="424" spans="2:2" x14ac:dyDescent="0.3">
      <c r="B424" s="90"/>
    </row>
    <row r="425" spans="2:2" x14ac:dyDescent="0.3">
      <c r="B425" s="90"/>
    </row>
    <row r="426" spans="2:2" x14ac:dyDescent="0.3">
      <c r="B426" s="90"/>
    </row>
    <row r="427" spans="2:2" x14ac:dyDescent="0.3">
      <c r="B427" s="90"/>
    </row>
    <row r="428" spans="2:2" x14ac:dyDescent="0.3">
      <c r="B428" s="90"/>
    </row>
    <row r="429" spans="2:2" x14ac:dyDescent="0.3">
      <c r="B429" s="90"/>
    </row>
    <row r="430" spans="2:2" x14ac:dyDescent="0.3">
      <c r="B430" s="90"/>
    </row>
    <row r="431" spans="2:2" x14ac:dyDescent="0.3">
      <c r="B431" s="90"/>
    </row>
    <row r="432" spans="2:2" x14ac:dyDescent="0.3">
      <c r="B432" s="90"/>
    </row>
    <row r="433" spans="2:2" x14ac:dyDescent="0.3">
      <c r="B433" s="90"/>
    </row>
    <row r="434" spans="2:2" x14ac:dyDescent="0.3">
      <c r="B434" s="90"/>
    </row>
    <row r="435" spans="2:2" x14ac:dyDescent="0.3">
      <c r="B435" s="90"/>
    </row>
    <row r="436" spans="2:2" x14ac:dyDescent="0.3">
      <c r="B436" s="90"/>
    </row>
    <row r="437" spans="2:2" x14ac:dyDescent="0.3">
      <c r="B437" s="90"/>
    </row>
    <row r="438" spans="2:2" x14ac:dyDescent="0.3">
      <c r="B438" s="90"/>
    </row>
    <row r="439" spans="2:2" x14ac:dyDescent="0.3">
      <c r="B439" s="90"/>
    </row>
    <row r="440" spans="2:2" x14ac:dyDescent="0.3">
      <c r="B440" s="90"/>
    </row>
    <row r="441" spans="2:2" x14ac:dyDescent="0.3">
      <c r="B441" s="90"/>
    </row>
    <row r="442" spans="2:2" x14ac:dyDescent="0.3">
      <c r="B442" s="90"/>
    </row>
    <row r="443" spans="2:2" x14ac:dyDescent="0.3">
      <c r="B443" s="90"/>
    </row>
    <row r="444" spans="2:2" x14ac:dyDescent="0.3">
      <c r="B444" s="90"/>
    </row>
    <row r="445" spans="2:2" x14ac:dyDescent="0.3">
      <c r="B445" s="90"/>
    </row>
    <row r="446" spans="2:2" x14ac:dyDescent="0.3">
      <c r="B446" s="90"/>
    </row>
    <row r="447" spans="2:2" x14ac:dyDescent="0.3">
      <c r="B447" s="90"/>
    </row>
    <row r="448" spans="2:2" x14ac:dyDescent="0.3">
      <c r="B448" s="90"/>
    </row>
    <row r="449" spans="2:2" x14ac:dyDescent="0.3">
      <c r="B449" s="90"/>
    </row>
    <row r="450" spans="2:2" x14ac:dyDescent="0.3">
      <c r="B450" s="90"/>
    </row>
    <row r="451" spans="2:2" x14ac:dyDescent="0.3">
      <c r="B451" s="90"/>
    </row>
    <row r="452" spans="2:2" x14ac:dyDescent="0.3">
      <c r="B452" s="90"/>
    </row>
    <row r="453" spans="2:2" x14ac:dyDescent="0.3">
      <c r="B453" s="90"/>
    </row>
    <row r="454" spans="2:2" x14ac:dyDescent="0.3">
      <c r="B454" s="90"/>
    </row>
    <row r="455" spans="2:2" x14ac:dyDescent="0.3">
      <c r="B455" s="90"/>
    </row>
    <row r="456" spans="2:2" x14ac:dyDescent="0.3">
      <c r="B456" s="90"/>
    </row>
    <row r="457" spans="2:2" x14ac:dyDescent="0.3">
      <c r="B457" s="90"/>
    </row>
    <row r="458" spans="2:2" x14ac:dyDescent="0.3">
      <c r="B458" s="90"/>
    </row>
    <row r="459" spans="2:2" x14ac:dyDescent="0.3">
      <c r="B459" s="90"/>
    </row>
    <row r="460" spans="2:2" x14ac:dyDescent="0.3">
      <c r="B460" s="90"/>
    </row>
    <row r="461" spans="2:2" x14ac:dyDescent="0.3">
      <c r="B461" s="90"/>
    </row>
    <row r="462" spans="2:2" x14ac:dyDescent="0.3">
      <c r="B462" s="90"/>
    </row>
    <row r="463" spans="2:2" x14ac:dyDescent="0.3">
      <c r="B463" s="90"/>
    </row>
    <row r="464" spans="2:2" x14ac:dyDescent="0.3">
      <c r="B464" s="90"/>
    </row>
    <row r="465" spans="2:2" x14ac:dyDescent="0.3">
      <c r="B465" s="90"/>
    </row>
    <row r="466" spans="2:2" x14ac:dyDescent="0.3">
      <c r="B466" s="90"/>
    </row>
    <row r="467" spans="2:2" x14ac:dyDescent="0.3">
      <c r="B467" s="90"/>
    </row>
    <row r="468" spans="2:2" x14ac:dyDescent="0.3">
      <c r="B468" s="90"/>
    </row>
    <row r="469" spans="2:2" x14ac:dyDescent="0.3">
      <c r="B469" s="90"/>
    </row>
    <row r="470" spans="2:2" x14ac:dyDescent="0.3">
      <c r="B470" s="90"/>
    </row>
    <row r="471" spans="2:2" x14ac:dyDescent="0.3">
      <c r="B471" s="90"/>
    </row>
    <row r="472" spans="2:2" x14ac:dyDescent="0.3">
      <c r="B472" s="90"/>
    </row>
    <row r="473" spans="2:2" x14ac:dyDescent="0.3">
      <c r="B473" s="90"/>
    </row>
    <row r="474" spans="2:2" x14ac:dyDescent="0.3">
      <c r="B474" s="90"/>
    </row>
    <row r="475" spans="2:2" x14ac:dyDescent="0.3">
      <c r="B475" s="90"/>
    </row>
    <row r="476" spans="2:2" x14ac:dyDescent="0.3">
      <c r="B476" s="90"/>
    </row>
    <row r="477" spans="2:2" x14ac:dyDescent="0.3">
      <c r="B477" s="90"/>
    </row>
    <row r="478" spans="2:2" x14ac:dyDescent="0.3">
      <c r="B478" s="90"/>
    </row>
    <row r="479" spans="2:2" x14ac:dyDescent="0.3">
      <c r="B479" s="90"/>
    </row>
    <row r="480" spans="2:2" x14ac:dyDescent="0.3">
      <c r="B480" s="90"/>
    </row>
    <row r="481" spans="2:2" x14ac:dyDescent="0.3">
      <c r="B481" s="90"/>
    </row>
    <row r="482" spans="2:2" x14ac:dyDescent="0.3">
      <c r="B482" s="90"/>
    </row>
    <row r="483" spans="2:2" x14ac:dyDescent="0.3">
      <c r="B483" s="90"/>
    </row>
    <row r="484" spans="2:2" x14ac:dyDescent="0.3">
      <c r="B484" s="90"/>
    </row>
    <row r="485" spans="2:2" x14ac:dyDescent="0.3">
      <c r="B485" s="90"/>
    </row>
    <row r="486" spans="2:2" x14ac:dyDescent="0.3">
      <c r="B486" s="90"/>
    </row>
    <row r="487" spans="2:2" x14ac:dyDescent="0.3">
      <c r="B487" s="90"/>
    </row>
    <row r="488" spans="2:2" x14ac:dyDescent="0.3">
      <c r="B488" s="90"/>
    </row>
    <row r="489" spans="2:2" x14ac:dyDescent="0.3">
      <c r="B489" s="90"/>
    </row>
    <row r="490" spans="2:2" x14ac:dyDescent="0.3">
      <c r="B490" s="90"/>
    </row>
    <row r="491" spans="2:2" x14ac:dyDescent="0.3">
      <c r="B491" s="90"/>
    </row>
    <row r="492" spans="2:2" x14ac:dyDescent="0.3">
      <c r="B492" s="90"/>
    </row>
    <row r="493" spans="2:2" x14ac:dyDescent="0.3">
      <c r="B493" s="90"/>
    </row>
    <row r="494" spans="2:2" x14ac:dyDescent="0.3">
      <c r="B494" s="90"/>
    </row>
    <row r="495" spans="2:2" x14ac:dyDescent="0.3">
      <c r="B495" s="90"/>
    </row>
    <row r="496" spans="2:2" x14ac:dyDescent="0.3">
      <c r="B496" s="90"/>
    </row>
    <row r="497" spans="2:2" x14ac:dyDescent="0.3">
      <c r="B497" s="90"/>
    </row>
    <row r="498" spans="2:2" x14ac:dyDescent="0.3">
      <c r="B498" s="90"/>
    </row>
    <row r="499" spans="2:2" x14ac:dyDescent="0.3">
      <c r="B499" s="90"/>
    </row>
    <row r="500" spans="2:2" x14ac:dyDescent="0.3">
      <c r="B500" s="90"/>
    </row>
    <row r="501" spans="2:2" x14ac:dyDescent="0.3">
      <c r="B501" s="90"/>
    </row>
    <row r="502" spans="2:2" x14ac:dyDescent="0.3">
      <c r="B502" s="90"/>
    </row>
    <row r="503" spans="2:2" x14ac:dyDescent="0.3">
      <c r="B503" s="90"/>
    </row>
    <row r="504" spans="2:2" x14ac:dyDescent="0.3">
      <c r="B504" s="90"/>
    </row>
    <row r="505" spans="2:2" x14ac:dyDescent="0.3">
      <c r="B505" s="90"/>
    </row>
    <row r="506" spans="2:2" x14ac:dyDescent="0.3">
      <c r="B506" s="90"/>
    </row>
    <row r="507" spans="2:2" x14ac:dyDescent="0.3">
      <c r="B507" s="90"/>
    </row>
    <row r="508" spans="2:2" x14ac:dyDescent="0.3">
      <c r="B508" s="90"/>
    </row>
    <row r="509" spans="2:2" x14ac:dyDescent="0.3">
      <c r="B509" s="90"/>
    </row>
    <row r="510" spans="2:2" x14ac:dyDescent="0.3">
      <c r="B510" s="90"/>
    </row>
    <row r="511" spans="2:2" x14ac:dyDescent="0.3">
      <c r="B511" s="90"/>
    </row>
    <row r="512" spans="2:2" x14ac:dyDescent="0.3">
      <c r="B512" s="90"/>
    </row>
    <row r="513" spans="2:2" x14ac:dyDescent="0.3">
      <c r="B513" s="90"/>
    </row>
    <row r="514" spans="2:2" x14ac:dyDescent="0.3">
      <c r="B514" s="90"/>
    </row>
    <row r="515" spans="2:2" x14ac:dyDescent="0.3">
      <c r="B515" s="90"/>
    </row>
    <row r="516" spans="2:2" x14ac:dyDescent="0.3">
      <c r="B516" s="90"/>
    </row>
    <row r="517" spans="2:2" x14ac:dyDescent="0.3">
      <c r="B517" s="90"/>
    </row>
    <row r="518" spans="2:2" x14ac:dyDescent="0.3">
      <c r="B518" s="90"/>
    </row>
    <row r="519" spans="2:2" x14ac:dyDescent="0.3">
      <c r="B519" s="90"/>
    </row>
    <row r="520" spans="2:2" x14ac:dyDescent="0.3">
      <c r="B520" s="90"/>
    </row>
    <row r="521" spans="2:2" x14ac:dyDescent="0.3">
      <c r="B521" s="90"/>
    </row>
    <row r="522" spans="2:2" x14ac:dyDescent="0.3">
      <c r="B522" s="90"/>
    </row>
    <row r="523" spans="2:2" x14ac:dyDescent="0.3">
      <c r="B523" s="90"/>
    </row>
    <row r="524" spans="2:2" x14ac:dyDescent="0.3">
      <c r="B524" s="90"/>
    </row>
    <row r="525" spans="2:2" x14ac:dyDescent="0.3">
      <c r="B525" s="90"/>
    </row>
    <row r="526" spans="2:2" x14ac:dyDescent="0.3">
      <c r="B526" s="90"/>
    </row>
    <row r="527" spans="2:2" x14ac:dyDescent="0.3">
      <c r="B527" s="90"/>
    </row>
    <row r="528" spans="2:2" x14ac:dyDescent="0.3">
      <c r="B528" s="90"/>
    </row>
    <row r="529" spans="2:2" x14ac:dyDescent="0.3">
      <c r="B529" s="90"/>
    </row>
    <row r="530" spans="2:2" x14ac:dyDescent="0.3">
      <c r="B530" s="90"/>
    </row>
    <row r="531" spans="2:2" x14ac:dyDescent="0.3">
      <c r="B531" s="90"/>
    </row>
    <row r="532" spans="2:2" x14ac:dyDescent="0.3">
      <c r="B532" s="90"/>
    </row>
    <row r="533" spans="2:2" x14ac:dyDescent="0.3">
      <c r="B533" s="90"/>
    </row>
    <row r="534" spans="2:2" x14ac:dyDescent="0.3">
      <c r="B534" s="90"/>
    </row>
    <row r="535" spans="2:2" x14ac:dyDescent="0.3">
      <c r="B535" s="90"/>
    </row>
    <row r="536" spans="2:2" x14ac:dyDescent="0.3">
      <c r="B536" s="90"/>
    </row>
    <row r="537" spans="2:2" x14ac:dyDescent="0.3">
      <c r="B537" s="90"/>
    </row>
    <row r="538" spans="2:2" x14ac:dyDescent="0.3">
      <c r="B538" s="90"/>
    </row>
    <row r="539" spans="2:2" x14ac:dyDescent="0.3">
      <c r="B539" s="90"/>
    </row>
    <row r="540" spans="2:2" x14ac:dyDescent="0.3">
      <c r="B540" s="90"/>
    </row>
    <row r="541" spans="2:2" x14ac:dyDescent="0.3">
      <c r="B541" s="90"/>
    </row>
    <row r="542" spans="2:2" x14ac:dyDescent="0.3">
      <c r="B542" s="90"/>
    </row>
    <row r="543" spans="2:2" x14ac:dyDescent="0.3">
      <c r="B543" s="90"/>
    </row>
    <row r="544" spans="2:2" x14ac:dyDescent="0.3">
      <c r="B544" s="90"/>
    </row>
    <row r="545" spans="2:2" x14ac:dyDescent="0.3">
      <c r="B545" s="90"/>
    </row>
    <row r="546" spans="2:2" x14ac:dyDescent="0.3">
      <c r="B546" s="90"/>
    </row>
    <row r="547" spans="2:2" x14ac:dyDescent="0.3">
      <c r="B547" s="90"/>
    </row>
    <row r="548" spans="2:2" x14ac:dyDescent="0.3">
      <c r="B548" s="90"/>
    </row>
    <row r="549" spans="2:2" x14ac:dyDescent="0.3">
      <c r="B549" s="90"/>
    </row>
    <row r="550" spans="2:2" x14ac:dyDescent="0.3">
      <c r="B550" s="90"/>
    </row>
    <row r="551" spans="2:2" x14ac:dyDescent="0.3">
      <c r="B551" s="90"/>
    </row>
    <row r="552" spans="2:2" x14ac:dyDescent="0.3">
      <c r="B552" s="90"/>
    </row>
    <row r="553" spans="2:2" x14ac:dyDescent="0.3">
      <c r="B553" s="90"/>
    </row>
    <row r="554" spans="2:2" x14ac:dyDescent="0.3">
      <c r="B554" s="90"/>
    </row>
    <row r="555" spans="2:2" x14ac:dyDescent="0.3">
      <c r="B555" s="90"/>
    </row>
    <row r="556" spans="2:2" x14ac:dyDescent="0.3">
      <c r="B556" s="90"/>
    </row>
    <row r="557" spans="2:2" x14ac:dyDescent="0.3">
      <c r="B557" s="90"/>
    </row>
    <row r="558" spans="2:2" x14ac:dyDescent="0.3">
      <c r="B558" s="90"/>
    </row>
    <row r="559" spans="2:2" x14ac:dyDescent="0.3">
      <c r="B559" s="90"/>
    </row>
    <row r="560" spans="2:2" x14ac:dyDescent="0.3">
      <c r="B560" s="90"/>
    </row>
    <row r="561" spans="2:2" x14ac:dyDescent="0.3">
      <c r="B561" s="90"/>
    </row>
    <row r="562" spans="2:2" x14ac:dyDescent="0.3">
      <c r="B562" s="90"/>
    </row>
    <row r="563" spans="2:2" x14ac:dyDescent="0.3">
      <c r="B563" s="90"/>
    </row>
    <row r="564" spans="2:2" x14ac:dyDescent="0.3">
      <c r="B564" s="90"/>
    </row>
    <row r="565" spans="2:2" x14ac:dyDescent="0.3">
      <c r="B565" s="90"/>
    </row>
    <row r="566" spans="2:2" x14ac:dyDescent="0.3">
      <c r="B566" s="90"/>
    </row>
    <row r="567" spans="2:2" x14ac:dyDescent="0.3">
      <c r="B567" s="90"/>
    </row>
    <row r="568" spans="2:2" x14ac:dyDescent="0.3">
      <c r="B568" s="90"/>
    </row>
    <row r="569" spans="2:2" x14ac:dyDescent="0.3">
      <c r="B569" s="90"/>
    </row>
    <row r="570" spans="2:2" x14ac:dyDescent="0.3">
      <c r="B570" s="90"/>
    </row>
    <row r="571" spans="2:2" x14ac:dyDescent="0.3">
      <c r="B571" s="90"/>
    </row>
    <row r="572" spans="2:2" x14ac:dyDescent="0.3">
      <c r="B572" s="90"/>
    </row>
    <row r="573" spans="2:2" x14ac:dyDescent="0.3">
      <c r="B573" s="90"/>
    </row>
    <row r="574" spans="2:2" x14ac:dyDescent="0.3">
      <c r="B574" s="90"/>
    </row>
    <row r="575" spans="2:2" x14ac:dyDescent="0.3">
      <c r="B575" s="90"/>
    </row>
    <row r="576" spans="2:2" x14ac:dyDescent="0.3">
      <c r="B576" s="90"/>
    </row>
    <row r="577" spans="2:2" x14ac:dyDescent="0.3">
      <c r="B577" s="90"/>
    </row>
    <row r="578" spans="2:2" x14ac:dyDescent="0.3">
      <c r="B578" s="90"/>
    </row>
    <row r="579" spans="2:2" x14ac:dyDescent="0.3">
      <c r="B579" s="90"/>
    </row>
    <row r="580" spans="2:2" x14ac:dyDescent="0.3">
      <c r="B580" s="90"/>
    </row>
    <row r="581" spans="2:2" x14ac:dyDescent="0.3">
      <c r="B581" s="90"/>
    </row>
    <row r="582" spans="2:2" x14ac:dyDescent="0.3">
      <c r="B582" s="90"/>
    </row>
    <row r="583" spans="2:2" x14ac:dyDescent="0.3">
      <c r="B583" s="90"/>
    </row>
    <row r="584" spans="2:2" x14ac:dyDescent="0.3">
      <c r="B584" s="90"/>
    </row>
    <row r="585" spans="2:2" x14ac:dyDescent="0.3">
      <c r="B585" s="90"/>
    </row>
    <row r="586" spans="2:2" x14ac:dyDescent="0.3">
      <c r="B586" s="90"/>
    </row>
    <row r="587" spans="2:2" x14ac:dyDescent="0.3">
      <c r="B587" s="90"/>
    </row>
    <row r="588" spans="2:2" x14ac:dyDescent="0.3">
      <c r="B588" s="90"/>
    </row>
    <row r="589" spans="2:2" x14ac:dyDescent="0.3">
      <c r="B589" s="90"/>
    </row>
    <row r="590" spans="2:2" x14ac:dyDescent="0.3">
      <c r="B590" s="90"/>
    </row>
    <row r="591" spans="2:2" x14ac:dyDescent="0.3">
      <c r="B591" s="90"/>
    </row>
    <row r="592" spans="2:2" x14ac:dyDescent="0.3">
      <c r="B592" s="90"/>
    </row>
    <row r="593" spans="2:2" x14ac:dyDescent="0.3">
      <c r="B593" s="90"/>
    </row>
    <row r="594" spans="2:2" x14ac:dyDescent="0.3">
      <c r="B594" s="90"/>
    </row>
    <row r="595" spans="2:2" x14ac:dyDescent="0.3">
      <c r="B595" s="90"/>
    </row>
    <row r="596" spans="2:2" x14ac:dyDescent="0.3">
      <c r="B596" s="90"/>
    </row>
    <row r="597" spans="2:2" x14ac:dyDescent="0.3">
      <c r="B597" s="90"/>
    </row>
    <row r="598" spans="2:2" x14ac:dyDescent="0.3">
      <c r="B598" s="90"/>
    </row>
    <row r="599" spans="2:2" x14ac:dyDescent="0.3">
      <c r="B599" s="90"/>
    </row>
    <row r="600" spans="2:2" x14ac:dyDescent="0.3">
      <c r="B600" s="90"/>
    </row>
    <row r="601" spans="2:2" x14ac:dyDescent="0.3">
      <c r="B601" s="90"/>
    </row>
    <row r="602" spans="2:2" x14ac:dyDescent="0.3">
      <c r="B602" s="90"/>
    </row>
    <row r="603" spans="2:2" x14ac:dyDescent="0.3">
      <c r="B603" s="90"/>
    </row>
    <row r="604" spans="2:2" x14ac:dyDescent="0.3">
      <c r="B604" s="90"/>
    </row>
    <row r="605" spans="2:2" x14ac:dyDescent="0.3">
      <c r="B605" s="90"/>
    </row>
    <row r="606" spans="2:2" x14ac:dyDescent="0.3">
      <c r="B606" s="90"/>
    </row>
    <row r="607" spans="2:2" x14ac:dyDescent="0.3">
      <c r="B607" s="90"/>
    </row>
    <row r="608" spans="2:2" x14ac:dyDescent="0.3">
      <c r="B608" s="90"/>
    </row>
    <row r="609" spans="2:2" x14ac:dyDescent="0.3">
      <c r="B609" s="90"/>
    </row>
    <row r="610" spans="2:2" x14ac:dyDescent="0.3">
      <c r="B610" s="90"/>
    </row>
    <row r="611" spans="2:2" x14ac:dyDescent="0.3">
      <c r="B611" s="90"/>
    </row>
    <row r="612" spans="2:2" x14ac:dyDescent="0.3">
      <c r="B612" s="90"/>
    </row>
    <row r="613" spans="2:2" x14ac:dyDescent="0.3">
      <c r="B613" s="90"/>
    </row>
    <row r="614" spans="2:2" x14ac:dyDescent="0.3">
      <c r="B614" s="90"/>
    </row>
    <row r="615" spans="2:2" x14ac:dyDescent="0.3">
      <c r="B615" s="90"/>
    </row>
    <row r="616" spans="2:2" x14ac:dyDescent="0.3">
      <c r="B616" s="90"/>
    </row>
    <row r="617" spans="2:2" x14ac:dyDescent="0.3">
      <c r="B617" s="90"/>
    </row>
  </sheetData>
  <mergeCells count="115">
    <mergeCell ref="D27:D28"/>
    <mergeCell ref="D55:D56"/>
    <mergeCell ref="D51:D52"/>
    <mergeCell ref="E50:E52"/>
    <mergeCell ref="F50:F52"/>
    <mergeCell ref="E5:E6"/>
    <mergeCell ref="F5:F6"/>
    <mergeCell ref="B123:F123"/>
    <mergeCell ref="E110:E111"/>
    <mergeCell ref="F110:F111"/>
    <mergeCell ref="B104:F104"/>
    <mergeCell ref="B112:F112"/>
    <mergeCell ref="E121:E122"/>
    <mergeCell ref="F121:F122"/>
    <mergeCell ref="D117:D119"/>
    <mergeCell ref="B115:F115"/>
    <mergeCell ref="D106:D108"/>
    <mergeCell ref="D96:D100"/>
    <mergeCell ref="D89:D91"/>
    <mergeCell ref="E88:E91"/>
    <mergeCell ref="F88:F91"/>
    <mergeCell ref="E102:E103"/>
    <mergeCell ref="F102:F103"/>
    <mergeCell ref="D17:D18"/>
    <mergeCell ref="D21:D24"/>
    <mergeCell ref="D31:D35"/>
    <mergeCell ref="B19:F19"/>
    <mergeCell ref="E20:E24"/>
    <mergeCell ref="B120:F120"/>
    <mergeCell ref="E113:E114"/>
    <mergeCell ref="F113:F114"/>
    <mergeCell ref="B36:F36"/>
    <mergeCell ref="E37:E41"/>
    <mergeCell ref="F37:F41"/>
    <mergeCell ref="B42:F42"/>
    <mergeCell ref="D38:D41"/>
    <mergeCell ref="D74:D77"/>
    <mergeCell ref="B57:F57"/>
    <mergeCell ref="B53:F53"/>
    <mergeCell ref="D85:D86"/>
    <mergeCell ref="D80:D82"/>
    <mergeCell ref="D68:D71"/>
    <mergeCell ref="F54:F56"/>
    <mergeCell ref="B66:F66"/>
    <mergeCell ref="E59:E61"/>
    <mergeCell ref="F59:F61"/>
    <mergeCell ref="A1:F1"/>
    <mergeCell ref="B72:F72"/>
    <mergeCell ref="B101:F101"/>
    <mergeCell ref="B87:F87"/>
    <mergeCell ref="B92:F92"/>
    <mergeCell ref="E73:E77"/>
    <mergeCell ref="F73:F77"/>
    <mergeCell ref="E79:E82"/>
    <mergeCell ref="F79:F82"/>
    <mergeCell ref="E84:E86"/>
    <mergeCell ref="F84:F86"/>
    <mergeCell ref="A5:B6"/>
    <mergeCell ref="C5:C6"/>
    <mergeCell ref="D5:D6"/>
    <mergeCell ref="E8:E14"/>
    <mergeCell ref="D44:D47"/>
    <mergeCell ref="D60:D61"/>
    <mergeCell ref="D64:D65"/>
    <mergeCell ref="E43:E47"/>
    <mergeCell ref="F43:F47"/>
    <mergeCell ref="E63:E65"/>
    <mergeCell ref="B25:F25"/>
    <mergeCell ref="A110:A112"/>
    <mergeCell ref="A105:A109"/>
    <mergeCell ref="B109:F109"/>
    <mergeCell ref="B15:F15"/>
    <mergeCell ref="A8:A15"/>
    <mergeCell ref="B83:F83"/>
    <mergeCell ref="A93:B93"/>
    <mergeCell ref="B78:F78"/>
    <mergeCell ref="B48:F48"/>
    <mergeCell ref="E67:E71"/>
    <mergeCell ref="F67:F71"/>
    <mergeCell ref="E54:E56"/>
    <mergeCell ref="F63:F65"/>
    <mergeCell ref="F8:F14"/>
    <mergeCell ref="E16:E18"/>
    <mergeCell ref="F16:F18"/>
    <mergeCell ref="E30:E35"/>
    <mergeCell ref="F30:F35"/>
    <mergeCell ref="E26:E28"/>
    <mergeCell ref="F26:F28"/>
    <mergeCell ref="B29:F29"/>
    <mergeCell ref="D9:D14"/>
    <mergeCell ref="F20:F24"/>
    <mergeCell ref="A2:F2"/>
    <mergeCell ref="A95:A101"/>
    <mergeCell ref="A102:A104"/>
    <mergeCell ref="A116:A120"/>
    <mergeCell ref="A122:A123"/>
    <mergeCell ref="A67:A72"/>
    <mergeCell ref="A73:A78"/>
    <mergeCell ref="A79:A83"/>
    <mergeCell ref="A84:A87"/>
    <mergeCell ref="A88:A92"/>
    <mergeCell ref="A113:A115"/>
    <mergeCell ref="A50:A53"/>
    <mergeCell ref="A54:A57"/>
    <mergeCell ref="A63:A66"/>
    <mergeCell ref="A20:A25"/>
    <mergeCell ref="A26:A29"/>
    <mergeCell ref="A30:A36"/>
    <mergeCell ref="A37:A42"/>
    <mergeCell ref="A43:A48"/>
    <mergeCell ref="A3:F3"/>
    <mergeCell ref="A4:B4"/>
    <mergeCell ref="A59:A62"/>
    <mergeCell ref="B62:F62"/>
    <mergeCell ref="A16:A19"/>
  </mergeCells>
  <phoneticPr fontId="22" type="noConversion"/>
  <pageMargins left="0.7" right="0.7" top="0.75" bottom="0.75" header="0.3" footer="0.3"/>
  <pageSetup paperSize="8" scale="67" fitToHeight="0" orientation="landscape" r:id="rId1"/>
  <headerFooter scaleWithDoc="0" alignWithMargins="0">
    <oddFooter>&amp;C&amp;10&amp;P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1C5F7A-4E90-4D63-BCF4-47018B77FC3A}">
  <ds:schemaRefs>
    <ds:schemaRef ds:uri="http://schemas.openxmlformats.org/package/2006/metadata/core-properties"/>
    <ds:schemaRef ds:uri="b0d65882-afcc-44e0-9f9d-a3a19484025c"/>
    <ds:schemaRef ds:uri="http://www.w3.org/XML/1998/namespace"/>
    <ds:schemaRef ds:uri="http://schemas.microsoft.com/office/infopath/2007/PartnerControls"/>
    <ds:schemaRef ds:uri="http://schemas.microsoft.com/office/2006/documentManagement/types"/>
    <ds:schemaRef ds:uri="http://purl.org/dc/elements/1.1/"/>
    <ds:schemaRef ds:uri="http://purl.org/dc/terms/"/>
    <ds:schemaRef ds:uri="7dad44aa-71bc-4b74-b805-970d02198ae5"/>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7A7A3D86-F50D-4DDE-8FB6-39831869307B}">
  <ds:schemaRefs>
    <ds:schemaRef ds:uri="http://schemas.microsoft.com/sharepoint/v3/contenttype/forms"/>
  </ds:schemaRefs>
</ds:datastoreItem>
</file>

<file path=customXml/itemProps3.xml><?xml version="1.0" encoding="utf-8"?>
<ds:datastoreItem xmlns:ds="http://schemas.openxmlformats.org/officeDocument/2006/customXml" ds:itemID="{2D010AF4-ED9C-4F0F-9945-9C416ACAC9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2023-11-16T15:00:04Z</cp:lastPrinted>
  <dcterms:created xsi:type="dcterms:W3CDTF">2013-06-17T07:31:55Z</dcterms:created>
  <dcterms:modified xsi:type="dcterms:W3CDTF">2024-03-13T16:11:43Z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